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0730" windowHeight="1176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45621"/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O8" i="6" s="1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 s="1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5" i="6" s="1"/>
  <c r="H168" i="6"/>
  <c r="H169" i="6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7" i="4" s="1"/>
  <c r="F37" i="4"/>
  <c r="D37" i="4"/>
  <c r="D156" i="6"/>
  <c r="D153" i="6"/>
  <c r="D184" i="6"/>
  <c r="F156" i="6"/>
  <c r="I156" i="6"/>
  <c r="I153" i="6"/>
  <c r="I165" i="6"/>
  <c r="J156" i="6"/>
  <c r="J8" i="6" s="1"/>
  <c r="K156" i="6"/>
  <c r="L156" i="6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 s="1"/>
  <c r="C13" i="5"/>
  <c r="H13" i="5" s="1"/>
  <c r="C14" i="5"/>
  <c r="H14" i="5" s="1"/>
  <c r="C15" i="5"/>
  <c r="H15" i="5" s="1"/>
  <c r="C16" i="5"/>
  <c r="H16" i="5" s="1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 s="1"/>
  <c r="G7" i="4" s="1"/>
  <c r="H31" i="4"/>
  <c r="H8" i="4" s="1"/>
  <c r="H7" i="4" s="1"/>
  <c r="I31" i="4"/>
  <c r="I8" i="4" s="1"/>
  <c r="I7" i="4" s="1"/>
  <c r="J31" i="4"/>
  <c r="J8" i="4" s="1"/>
  <c r="J7" i="4" s="1"/>
  <c r="K31" i="4"/>
  <c r="K8" i="4" s="1"/>
  <c r="K7" i="4" s="1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M8" i="6"/>
  <c r="L8" i="6"/>
  <c r="G8" i="6"/>
  <c r="D8" i="6"/>
  <c r="P8" i="6"/>
  <c r="E8" i="6"/>
  <c r="Q8" i="6"/>
  <c r="H153" i="6"/>
  <c r="F26" i="7" l="1"/>
  <c r="K8" i="6"/>
  <c r="N8" i="6"/>
  <c r="I8" i="6"/>
  <c r="F8" i="6"/>
  <c r="H156" i="6"/>
  <c r="H8" i="6" s="1"/>
  <c r="C31" i="4"/>
  <c r="C37" i="4"/>
  <c r="D7" i="4"/>
  <c r="C8" i="6"/>
  <c r="C8" i="5"/>
  <c r="C8" i="4"/>
  <c r="H9" i="5"/>
  <c r="H8" i="5" s="1"/>
  <c r="D8" i="3"/>
  <c r="R8" i="6" s="1"/>
  <c r="C7" i="2"/>
  <c r="C7" i="4" l="1"/>
</calcChain>
</file>

<file path=xl/sharedStrings.xml><?xml version="1.0" encoding="utf-8"?>
<sst xmlns="http://schemas.openxmlformats.org/spreadsheetml/2006/main" count="656" uniqueCount="455">
  <si>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</si>
  <si>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</si>
  <si>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</si>
  <si>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</si>
  <si>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</si>
  <si>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</si>
  <si>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</si>
  <si>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</si>
  <si>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</si>
  <si>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</si>
  <si>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</si>
  <si>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</si>
  <si>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</si>
  <si>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</si>
  <si>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</si>
  <si>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</si>
  <si>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</si>
  <si>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</si>
  <si>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</si>
  <si>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</si>
  <si>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</si>
  <si>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</si>
  <si>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</si>
  <si>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</si>
  <si>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</si>
  <si>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</si>
  <si>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</si>
  <si>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</si>
  <si>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</si>
  <si>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</si>
  <si>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</si>
  <si>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</si>
  <si>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</si>
  <si>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</si>
  <si>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</si>
  <si>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</si>
  <si>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</si>
  <si>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</si>
  <si>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</si>
  <si>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</si>
  <si>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</si>
  <si>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</si>
  <si>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</si>
  <si>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</si>
  <si>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</si>
  <si>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</si>
  <si>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</si>
  <si>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</si>
  <si>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</si>
  <si>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</si>
  <si>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</si>
  <si>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</si>
  <si>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</si>
  <si>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</si>
  <si>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</si>
  <si>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</si>
  <si>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</si>
  <si>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</si>
  <si>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</si>
  <si>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</si>
  <si>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</si>
  <si>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</si>
  <si>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</si>
  <si>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</si>
  <si>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</si>
  <si>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</si>
  <si>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</si>
  <si>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</si>
  <si>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</si>
  <si>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</si>
  <si>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</si>
  <si>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</si>
  <si>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</si>
  <si>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</si>
  <si>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</si>
  <si>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</si>
  <si>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</si>
  <si>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</si>
  <si>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</si>
  <si>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</si>
  <si>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</si>
  <si>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</si>
  <si>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</si>
  <si>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</si>
  <si>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</si>
  <si>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</si>
  <si>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</si>
  <si>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</si>
  <si>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</si>
  <si>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</si>
  <si>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</si>
  <si>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</si>
  <si>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</si>
  <si>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</si>
  <si>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</si>
  <si>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</si>
  <si>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</si>
  <si>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</si>
  <si>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</si>
  <si>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</si>
  <si>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</si>
  <si>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</si>
  <si>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</si>
  <si>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</si>
  <si>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</si>
  <si>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</si>
  <si>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</si>
  <si>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</si>
  <si>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</si>
  <si>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</si>
  <si>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</si>
  <si>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</si>
  <si>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</si>
  <si>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</si>
  <si>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</si>
  <si>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</si>
  <si>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</si>
  <si>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</si>
  <si>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</si>
  <si>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</si>
  <si>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</si>
  <si>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</si>
  <si>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</si>
  <si>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</si>
  <si>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</si>
  <si>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</si>
  <si>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</si>
  <si>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</si>
  <si>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</si>
  <si>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</si>
  <si>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</si>
  <si>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</si>
  <si>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</si>
  <si>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</si>
  <si>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</si>
  <si>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</si>
  <si>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</si>
  <si>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</si>
  <si>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</si>
  <si>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</si>
  <si>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</si>
  <si>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</si>
  <si>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</si>
  <si>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</si>
  <si>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</si>
  <si>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</si>
  <si>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</si>
  <si>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</si>
  <si>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</si>
  <si>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</si>
  <si>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</si>
  <si>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</si>
  <si>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</si>
  <si>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</si>
  <si>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</si>
  <si>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</si>
  <si>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</si>
  <si>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</si>
  <si>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</si>
  <si>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</si>
  <si>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</si>
  <si>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</si>
  <si>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</si>
  <si>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</si>
  <si>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</si>
  <si>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</si>
  <si>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</si>
  <si>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</si>
  <si>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</si>
  <si>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</si>
  <si>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</si>
  <si>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</si>
  <si>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</si>
  <si>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</si>
  <si>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</si>
  <si>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</si>
  <si>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</si>
  <si>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</si>
  <si>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</si>
  <si>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</si>
  <si>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</si>
  <si>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</si>
  <si>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</si>
  <si>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</si>
  <si>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</si>
  <si>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</si>
  <si>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</si>
  <si>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</si>
  <si>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</si>
  <si>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</si>
  <si>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</si>
  <si>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</si>
  <si>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</si>
  <si>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</si>
  <si>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</si>
  <si>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</si>
  <si>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</si>
  <si>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</si>
  <si>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</si>
  <si>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</si>
  <si>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</si>
  <si>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</si>
  <si>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</si>
  <si>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</si>
  <si>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</si>
  <si>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</si>
  <si>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</si>
  <si>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</si>
  <si>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</si>
  <si>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</si>
  <si>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</si>
  <si>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</si>
  <si>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</si>
  <si>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</si>
  <si>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</si>
  <si>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</si>
  <si>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</si>
  <si>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</si>
  <si>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</si>
  <si>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</si>
  <si>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</si>
  <si>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</si>
  <si>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</si>
  <si>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</si>
  <si>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</si>
  <si>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</si>
  <si>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</si>
  <si>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</si>
  <si>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</si>
  <si>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</si>
  <si>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</si>
  <si>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</si>
  <si>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</si>
  <si>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</si>
  <si>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</si>
  <si>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</si>
  <si>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</si>
  <si>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</si>
  <si>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</si>
  <si>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</si>
  <si>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</si>
  <si>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</si>
  <si>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</si>
  <si>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</si>
  <si>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</si>
  <si>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</si>
  <si>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</si>
  <si>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</si>
  <si>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</si>
  <si>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</si>
  <si>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</si>
  <si>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</si>
  <si>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</si>
  <si>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</si>
  <si>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</si>
  <si>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</si>
  <si>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</si>
  <si>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</si>
  <si>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</si>
  <si>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</si>
  <si>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</si>
  <si>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</si>
  <si>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</si>
  <si>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</si>
  <si>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</si>
  <si>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</si>
  <si>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</si>
  <si>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</si>
  <si>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</si>
  <si>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</si>
  <si>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</si>
  <si>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</si>
  <si>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</si>
  <si>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</si>
  <si>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</si>
  <si>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</si>
  <si>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</si>
  <si>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</si>
  <si>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</si>
  <si>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</si>
  <si>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</si>
  <si>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</si>
  <si>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</si>
  <si>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</si>
  <si>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</si>
  <si>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</si>
  <si>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</si>
  <si>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</si>
  <si>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</si>
  <si>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</si>
  <si>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</si>
  <si>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</si>
  <si>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</si>
  <si>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</si>
  <si>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</si>
  <si>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</si>
  <si>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</si>
  <si>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</si>
  <si>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</si>
  <si>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</si>
  <si>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</si>
  <si>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</si>
  <si>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</si>
  <si>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</si>
  <si>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</si>
  <si>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</si>
  <si>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</si>
  <si>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</si>
  <si>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</si>
  <si>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</si>
  <si>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</si>
  <si>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</si>
  <si>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</si>
  <si>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</si>
  <si>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</si>
  <si>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</si>
  <si>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</si>
  <si>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</si>
  <si>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</si>
  <si>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</si>
  <si>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</si>
  <si>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</si>
  <si>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</si>
  <si>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</si>
  <si>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</si>
  <si>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</si>
  <si>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</si>
  <si>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</si>
  <si>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</si>
  <si>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</si>
  <si>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</si>
  <si>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</si>
  <si>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</si>
  <si>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</si>
  <si>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</si>
  <si>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</si>
  <si>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</si>
  <si>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</si>
  <si>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</si>
  <si>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</si>
  <si>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</si>
  <si>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</si>
  <si>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</si>
  <si>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</si>
  <si>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</si>
  <si>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</si>
  <si>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</si>
  <si>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</si>
  <si>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</si>
  <si>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</si>
  <si>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</si>
  <si>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</si>
  <si>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</si>
  <si>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</si>
  <si>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</si>
  <si>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</si>
  <si>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</si>
  <si>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</si>
  <si>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</si>
  <si>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</si>
  <si>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</si>
  <si>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</si>
  <si>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</si>
  <si>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</si>
  <si>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</si>
  <si>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</si>
  <si>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</si>
  <si>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</si>
  <si>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</si>
  <si>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</si>
  <si>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</si>
  <si>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</si>
  <si>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</si>
  <si>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</si>
  <si>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</si>
  <si>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</si>
  <si>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</si>
  <si>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</si>
  <si>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</si>
  <si>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</si>
  <si>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</si>
  <si>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</si>
  <si>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</si>
  <si>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</si>
  <si>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</si>
  <si>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</si>
  <si>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</si>
  <si>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</si>
  <si>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</si>
  <si>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</si>
  <si>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</si>
  <si>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</si>
  <si>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</si>
  <si>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</si>
  <si>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</si>
  <si>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</si>
  <si>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</si>
  <si>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</si>
  <si>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</si>
  <si>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</si>
  <si>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</si>
  <si>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</si>
  <si>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</si>
  <si>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</si>
  <si>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</si>
  <si>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</si>
  <si>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</si>
  <si>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</si>
  <si>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</si>
  <si>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</si>
  <si>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</si>
  <si>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</si>
  <si>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</si>
  <si>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</si>
  <si>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</si>
  <si>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</si>
  <si>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</si>
  <si>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</si>
  <si>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</si>
  <si>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</si>
  <si>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</si>
  <si>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</si>
  <si>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</si>
  <si>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</si>
  <si>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</si>
  <si>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</si>
  <si>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</si>
  <si>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</si>
  <si>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</si>
  <si>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</si>
  <si>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</si>
  <si>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</si>
  <si>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</si>
  <si>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</si>
  <si>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</si>
  <si>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</si>
  <si>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</si>
  <si>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</si>
  <si>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</si>
  <si>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</si>
  <si>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</si>
  <si>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</si>
  <si>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</si>
  <si>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</si>
  <si>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</si>
  <si>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</si>
  <si>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</si>
  <si>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</si>
  <si>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</si>
  <si>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</si>
  <si>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Мун6иципальное дошкольное автономное учреждение "Детский сад №107 общеразвивающего вида с приоритетным осуществлением художественно-эстетического развития воспитанников "Маячок" г. Орска"</t>
  </si>
  <si>
    <t xml:space="preserve">462429 Орск Горького 120 </t>
  </si>
  <si>
    <t>заведующий</t>
  </si>
  <si>
    <t>Нарышкина Н.А.</t>
  </si>
  <si>
    <t xml:space="preserve">                                                107_mayachok@mail.ru                                   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</si>
</sst>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19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42"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13" zoomScale="70" zoomScaleNormal="70" workbookViewId="0">
      <selection activeCell="C21" sqref="C21:G2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6" t="s">
        <v>0</v>
      </c>
      <c r="B2" s="127"/>
      <c r="C2" s="127"/>
      <c r="D2" s="127"/>
      <c r="E2" s="127"/>
      <c r="F2" s="128"/>
    </row>
    <row r="3" spans="1:6" ht="13.5" thickBot="1"/>
    <row r="4" spans="1:6" ht="13.5" thickBot="1">
      <c r="A4" s="129" t="s">
        <v>1</v>
      </c>
      <c r="B4" s="130"/>
      <c r="C4" s="130"/>
      <c r="D4" s="130"/>
      <c r="E4" s="130"/>
      <c r="F4" s="131"/>
    </row>
    <row r="5" spans="1:6" ht="13.5" thickBot="1"/>
    <row r="6" spans="1:6" ht="81" customHeight="1" thickBot="1">
      <c r="A6" s="132" t="s">
        <v>293</v>
      </c>
      <c r="B6" s="133"/>
      <c r="C6" s="133"/>
      <c r="D6" s="133"/>
      <c r="E6" s="133"/>
      <c r="F6" s="134"/>
    </row>
    <row r="7" spans="1:6">
      <c r="A7" s="97"/>
      <c r="B7" s="97"/>
      <c r="C7" s="97"/>
      <c r="D7" s="97"/>
      <c r="E7" s="97"/>
      <c r="F7" s="97"/>
    </row>
    <row r="8" spans="1:6">
      <c r="A8" s="135"/>
      <c r="B8" s="135"/>
      <c r="C8" s="135"/>
      <c r="D8" s="135"/>
      <c r="E8" s="135"/>
      <c r="F8" s="135"/>
    </row>
    <row r="9" spans="1:6" ht="13.5" thickBot="1"/>
    <row r="10" spans="1:6">
      <c r="A10" s="136" t="s">
        <v>222</v>
      </c>
      <c r="B10" s="137"/>
      <c r="C10" s="137"/>
      <c r="D10" s="137"/>
      <c r="E10" s="137"/>
      <c r="F10" s="138"/>
    </row>
    <row r="11" spans="1:6">
      <c r="A11" s="3"/>
      <c r="B11" s="139" t="s">
        <v>223</v>
      </c>
      <c r="C11" s="139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17" t="s">
        <v>3</v>
      </c>
      <c r="B14" s="118"/>
      <c r="C14" s="119"/>
      <c r="D14" s="108" t="s">
        <v>449</v>
      </c>
      <c r="F14" s="10" t="s">
        <v>226</v>
      </c>
    </row>
    <row r="15" spans="1:6" ht="100.15" customHeight="1" thickBot="1">
      <c r="A15" s="146" t="s">
        <v>224</v>
      </c>
      <c r="B15" s="146"/>
      <c r="C15" s="146"/>
      <c r="D15" s="120" t="s">
        <v>4</v>
      </c>
      <c r="F15" s="11" t="s">
        <v>432</v>
      </c>
    </row>
    <row r="16" spans="1:6" ht="18.600000000000001" customHeight="1" thickBot="1">
      <c r="A16" s="147"/>
      <c r="B16" s="147"/>
      <c r="C16" s="147"/>
      <c r="D16" s="148"/>
      <c r="F16" s="12" t="s">
        <v>5</v>
      </c>
    </row>
    <row r="17" spans="1:8" ht="80.45" customHeight="1">
      <c r="A17" s="149" t="s">
        <v>225</v>
      </c>
      <c r="B17" s="149"/>
      <c r="C17" s="149"/>
      <c r="D17" s="44" t="s">
        <v>6</v>
      </c>
    </row>
    <row r="18" spans="1:8" ht="52.9" customHeight="1">
      <c r="A18" s="147" t="s">
        <v>422</v>
      </c>
      <c r="B18" s="147"/>
      <c r="C18" s="147"/>
      <c r="D18" s="44" t="s">
        <v>7</v>
      </c>
    </row>
    <row r="19" spans="1:8" ht="13.5" thickBot="1"/>
    <row r="20" spans="1:8" ht="13.5" thickBot="1">
      <c r="A20" s="140" t="s">
        <v>227</v>
      </c>
      <c r="B20" s="141"/>
      <c r="C20" s="142" t="s">
        <v>450</v>
      </c>
      <c r="D20" s="142"/>
      <c r="E20" s="142"/>
      <c r="F20" s="142"/>
      <c r="G20" s="143"/>
    </row>
    <row r="21" spans="1:8" ht="13.5" thickBot="1">
      <c r="A21" s="144" t="s">
        <v>228</v>
      </c>
      <c r="B21" s="144"/>
      <c r="C21" s="145" t="s">
        <v>451</v>
      </c>
      <c r="D21" s="145"/>
      <c r="E21" s="145"/>
      <c r="F21" s="145"/>
      <c r="G21" s="145"/>
    </row>
    <row r="22" spans="1:8" ht="13.5" thickBot="1">
      <c r="A22" s="115" t="s">
        <v>8</v>
      </c>
      <c r="B22" s="116"/>
      <c r="C22" s="117" t="s">
        <v>9</v>
      </c>
      <c r="D22" s="118"/>
      <c r="E22" s="118"/>
      <c r="F22" s="118"/>
      <c r="G22" s="119"/>
    </row>
    <row r="23" spans="1:8" ht="54" customHeight="1">
      <c r="A23" s="115"/>
      <c r="B23" s="115"/>
      <c r="C23" s="120" t="s">
        <v>431</v>
      </c>
      <c r="D23" s="120"/>
      <c r="E23" s="121"/>
      <c r="F23" s="121"/>
      <c r="G23" s="98"/>
    </row>
    <row r="24" spans="1:8" ht="13.5" thickBot="1">
      <c r="A24" s="114">
        <v>1</v>
      </c>
      <c r="B24" s="114"/>
      <c r="C24" s="114">
        <v>2</v>
      </c>
      <c r="D24" s="114"/>
      <c r="E24" s="114">
        <v>3</v>
      </c>
      <c r="F24" s="114"/>
      <c r="G24" s="13">
        <v>4</v>
      </c>
    </row>
    <row r="25" spans="1:8" ht="12.75" customHeight="1" thickBot="1">
      <c r="A25" s="122" t="s">
        <v>423</v>
      </c>
      <c r="B25" s="123"/>
      <c r="C25" s="124"/>
      <c r="D25" s="125"/>
      <c r="E25" s="112"/>
      <c r="F25" s="113"/>
      <c r="G25" s="99"/>
    </row>
    <row r="26" spans="1:8" ht="15.6" customHeight="1">
      <c r="A26" s="105"/>
      <c r="B26" s="105"/>
      <c r="C26" s="105"/>
      <c r="D26" s="105"/>
      <c r="E26" s="105"/>
      <c r="F26" s="105"/>
      <c r="G26" s="105"/>
      <c r="H26" s="105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6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D10" sqref="D10:N16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0" t="s">
        <v>10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>
      <c r="A2" s="153" t="s">
        <v>11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24.6" customHeight="1">
      <c r="A3" s="151" t="s">
        <v>421</v>
      </c>
      <c r="B3" s="151" t="s">
        <v>433</v>
      </c>
      <c r="C3" s="151" t="s">
        <v>12</v>
      </c>
      <c r="D3" s="90"/>
      <c r="E3" s="152" t="s">
        <v>435</v>
      </c>
      <c r="F3" s="152"/>
      <c r="G3" s="152"/>
      <c r="H3" s="152"/>
      <c r="I3" s="152"/>
      <c r="J3" s="152"/>
      <c r="K3" s="152"/>
      <c r="L3" s="152"/>
      <c r="M3" s="151" t="s">
        <v>306</v>
      </c>
      <c r="N3" s="151" t="s">
        <v>307</v>
      </c>
    </row>
    <row r="4" spans="1:14" ht="67.150000000000006" customHeight="1">
      <c r="A4" s="151"/>
      <c r="B4" s="151"/>
      <c r="C4" s="151"/>
      <c r="D4" s="151" t="s">
        <v>294</v>
      </c>
      <c r="E4" s="151" t="s">
        <v>13</v>
      </c>
      <c r="F4" s="151" t="s">
        <v>230</v>
      </c>
      <c r="G4" s="151" t="s">
        <v>14</v>
      </c>
      <c r="H4" s="151"/>
      <c r="I4" s="152" t="s">
        <v>15</v>
      </c>
      <c r="J4" s="152"/>
      <c r="K4" s="152"/>
      <c r="L4" s="151" t="s">
        <v>298</v>
      </c>
      <c r="M4" s="151"/>
      <c r="N4" s="151"/>
    </row>
    <row r="5" spans="1:14" ht="52.9" customHeight="1">
      <c r="A5" s="151"/>
      <c r="B5" s="151"/>
      <c r="C5" s="151"/>
      <c r="D5" s="151"/>
      <c r="E5" s="151"/>
      <c r="F5" s="151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1"/>
      <c r="M5" s="151"/>
      <c r="N5" s="151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7">
        <f>C8+C9+C11+C13+C15+SUM(C16:C18)+SUM(C21:C23)</f>
        <v>0</v>
      </c>
      <c r="D7" s="107">
        <f t="shared" ref="D7:N7" si="0">D8+D9+D11+D13+D15+SUM(D16:D18)+SUM(D21:D23)</f>
        <v>0</v>
      </c>
      <c r="E7" s="107">
        <f t="shared" si="0"/>
        <v>0</v>
      </c>
      <c r="F7" s="107">
        <f t="shared" si="0"/>
        <v>0</v>
      </c>
      <c r="G7" s="107">
        <f t="shared" si="0"/>
        <v>0</v>
      </c>
      <c r="H7" s="107">
        <f t="shared" si="0"/>
        <v>0</v>
      </c>
      <c r="I7" s="107">
        <f t="shared" si="0"/>
        <v>0</v>
      </c>
      <c r="J7" s="107">
        <f t="shared" si="0"/>
        <v>0</v>
      </c>
      <c r="K7" s="107">
        <f t="shared" si="0"/>
        <v>0</v>
      </c>
      <c r="L7" s="107">
        <f t="shared" si="0"/>
        <v>0</v>
      </c>
      <c r="M7" s="107">
        <f t="shared" si="0"/>
        <v>0</v>
      </c>
      <c r="N7" s="107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>
        <v>0</v>
      </c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ht="25.5">
      <c r="A11" s="94" t="s">
        <v>302</v>
      </c>
      <c r="B11" s="93" t="s">
        <v>312</v>
      </c>
      <c r="C11" s="64">
        <f t="shared" si="1"/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</row>
    <row r="16" spans="1:14" ht="25.5">
      <c r="A16" s="94" t="s">
        <v>18</v>
      </c>
      <c r="B16" s="96">
        <v>10</v>
      </c>
      <c r="C16" s="64">
        <f t="shared" si="1"/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</row>
    <row r="17" spans="1:14" ht="15">
      <c r="A17" s="94" t="s">
        <v>19</v>
      </c>
      <c r="B17" s="96">
        <v>11</v>
      </c>
      <c r="C17" s="64">
        <f t="shared" si="1"/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14" ht="15">
      <c r="A18" s="94" t="s">
        <v>20</v>
      </c>
      <c r="B18" s="96">
        <v>12</v>
      </c>
      <c r="C18" s="64">
        <f>SUM(I18+J18+K18)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</row>
    <row r="20" spans="1:14" ht="15">
      <c r="A20" s="94" t="s">
        <v>21</v>
      </c>
      <c r="B20" s="96">
        <v>14</v>
      </c>
      <c r="C20" s="64">
        <f t="shared" si="2"/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ht="25.5">
      <c r="A21" s="94" t="s">
        <v>22</v>
      </c>
      <c r="B21" s="96">
        <v>15</v>
      </c>
      <c r="C21" s="64">
        <f t="shared" si="2"/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ht="25.5">
      <c r="A22" s="94" t="s">
        <v>23</v>
      </c>
      <c r="B22" s="96">
        <v>16</v>
      </c>
      <c r="C22" s="64">
        <f t="shared" si="2"/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ht="25.5">
      <c r="A23" s="94" t="s">
        <v>24</v>
      </c>
      <c r="B23" s="96">
        <v>17</v>
      </c>
      <c r="C23" s="64">
        <f t="shared" si="2"/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1:14" ht="38.25">
      <c r="A24" s="94" t="s">
        <v>305</v>
      </c>
      <c r="B24" s="96">
        <v>18</v>
      </c>
      <c r="C24" s="64">
        <f t="shared" si="2"/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ht="38.25">
      <c r="A25" s="94" t="s">
        <v>25</v>
      </c>
      <c r="B25" s="96">
        <v>19</v>
      </c>
      <c r="C25" s="64">
        <f t="shared" si="2"/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41" priority="388" stopIfTrue="1">
      <formula>$C$18&lt;$E$18</formula>
    </cfRule>
  </conditionalFormatting>
  <conditionalFormatting sqref="C18:C20 G18:H20">
    <cfRule type="expression" dxfId="740" priority="390" stopIfTrue="1">
      <formula>$C$18&lt;($G$18+$H$18)</formula>
    </cfRule>
  </conditionalFormatting>
  <conditionalFormatting sqref="C18:C20 F18:F20">
    <cfRule type="expression" dxfId="739" priority="387" stopIfTrue="1">
      <formula>$C$18&lt;$F$18</formula>
    </cfRule>
  </conditionalFormatting>
  <conditionalFormatting sqref="L18:L20 C18:C20">
    <cfRule type="expression" dxfId="738" priority="385" stopIfTrue="1">
      <formula>$C$18&lt;$L$18</formula>
    </cfRule>
  </conditionalFormatting>
  <conditionalFormatting sqref="C7:C25 G7:H25">
    <cfRule type="expression" dxfId="737" priority="48" stopIfTrue="1">
      <formula>$C$14&lt;($G$14+$H$14)</formula>
    </cfRule>
    <cfRule type="expression" dxfId="736" priority="49" stopIfTrue="1">
      <formula>$C$13&lt;($G$13+$H$13)</formula>
    </cfRule>
    <cfRule type="expression" dxfId="735" priority="50" stopIfTrue="1">
      <formula>$C$12&lt;($G$12+$H$12)</formula>
    </cfRule>
    <cfRule type="expression" dxfId="734" priority="51" stopIfTrue="1">
      <formula>$C$11&lt;($G$11+$H$11)</formula>
    </cfRule>
    <cfRule type="expression" dxfId="733" priority="52" stopIfTrue="1">
      <formula>$C$10&lt;($G$10+$H$10)</formula>
    </cfRule>
    <cfRule type="expression" dxfId="732" priority="53" stopIfTrue="1">
      <formula>$C$9&lt;($G$9+$H$9)</formula>
    </cfRule>
    <cfRule type="expression" dxfId="731" priority="54" stopIfTrue="1">
      <formula>$C$20&lt;($G$20+$H$20)</formula>
    </cfRule>
    <cfRule type="expression" dxfId="730" priority="55" stopIfTrue="1">
      <formula>$C$19&lt;($G$19+$H$19)</formula>
    </cfRule>
    <cfRule type="expression" dxfId="729" priority="333" stopIfTrue="1">
      <formula>($G7+$H7)&gt;$C7</formula>
    </cfRule>
  </conditionalFormatting>
  <conditionalFormatting sqref="C25:N25 C7:N7">
    <cfRule type="expression" dxfId="728" priority="334" stopIfTrue="1">
      <formula>$C$25&gt;$C$7</formula>
    </cfRule>
  </conditionalFormatting>
  <conditionalFormatting sqref="C7:C25 E7:E25 F21:H21">
    <cfRule type="expression" dxfId="727" priority="82" stopIfTrue="1">
      <formula>$C$20&lt;$E$20</formula>
    </cfRule>
    <cfRule type="expression" dxfId="726" priority="83" stopIfTrue="1">
      <formula>$C$19&lt;$E$19</formula>
    </cfRule>
  </conditionalFormatting>
  <conditionalFormatting sqref="C7:C25 F7:F25">
    <cfRule type="expression" dxfId="725" priority="30" stopIfTrue="1">
      <formula>$C$14&lt;$F$14</formula>
    </cfRule>
    <cfRule type="expression" dxfId="724" priority="31" stopIfTrue="1">
      <formula>$C$13&lt;$F$13</formula>
    </cfRule>
    <cfRule type="expression" dxfId="723" priority="32" stopIfTrue="1">
      <formula>$C$12&lt;$F$12</formula>
    </cfRule>
    <cfRule type="expression" dxfId="722" priority="33" stopIfTrue="1">
      <formula>$C$11&lt;$F$11</formula>
    </cfRule>
    <cfRule type="expression" dxfId="721" priority="34" stopIfTrue="1">
      <formula>$C$10&lt;$F$10</formula>
    </cfRule>
    <cfRule type="expression" dxfId="720" priority="35" stopIfTrue="1">
      <formula>$C$9&lt;$F$9</formula>
    </cfRule>
    <cfRule type="expression" dxfId="719" priority="62" stopIfTrue="1">
      <formula>$C$25&lt;$F$25</formula>
    </cfRule>
    <cfRule type="expression" dxfId="718" priority="63" stopIfTrue="1">
      <formula>$C$24&lt;$F$24</formula>
    </cfRule>
    <cfRule type="expression" dxfId="717" priority="80" stopIfTrue="1">
      <formula>$C$20&lt;$F$20</formula>
    </cfRule>
    <cfRule type="expression" dxfId="716" priority="81" stopIfTrue="1">
      <formula>$C$19&lt;$F$19</formula>
    </cfRule>
    <cfRule type="expression" dxfId="715" priority="331" stopIfTrue="1">
      <formula>$F7&gt;$C7</formula>
    </cfRule>
  </conditionalFormatting>
  <conditionalFormatting sqref="C7:C25 L7:L25">
    <cfRule type="expression" dxfId="714" priority="12" stopIfTrue="1">
      <formula>$C$13&lt;$L$13</formula>
    </cfRule>
    <cfRule type="expression" dxfId="713" priority="13" stopIfTrue="1">
      <formula>$C$12&lt;$L$12</formula>
    </cfRule>
    <cfRule type="expression" dxfId="712" priority="14" stopIfTrue="1">
      <formula>$C$14&lt;$L$14</formula>
    </cfRule>
    <cfRule type="expression" dxfId="711" priority="15" stopIfTrue="1">
      <formula>$C$11&lt;$L$11</formula>
    </cfRule>
    <cfRule type="expression" dxfId="710" priority="16" stopIfTrue="1">
      <formula>$C$10&lt;$L$10</formula>
    </cfRule>
    <cfRule type="expression" dxfId="709" priority="17" stopIfTrue="1">
      <formula>$C$9&lt;$L$9</formula>
    </cfRule>
    <cfRule type="expression" dxfId="708" priority="56" stopIfTrue="1">
      <formula>$C$25&lt;$L$25</formula>
    </cfRule>
    <cfRule type="expression" dxfId="707" priority="57" stopIfTrue="1">
      <formula>$C$24&lt;$L$24</formula>
    </cfRule>
    <cfRule type="expression" dxfId="706" priority="330" stopIfTrue="1">
      <formula>$L7&gt;$C7</formula>
    </cfRule>
  </conditionalFormatting>
  <conditionalFormatting sqref="C7:C25 I7:K25">
    <cfRule type="expression" dxfId="705" priority="329" stopIfTrue="1">
      <formula>$C$7&lt;&gt;SUM($I$7:$K$7)</formula>
    </cfRule>
  </conditionalFormatting>
  <conditionalFormatting sqref="C7:N7 C24:N24">
    <cfRule type="expression" dxfId="704" priority="71" stopIfTrue="1">
      <formula>$K$24&gt;$K$7</formula>
    </cfRule>
    <cfRule type="expression" dxfId="703" priority="72" stopIfTrue="1">
      <formula>$J$24&gt;$J$7</formula>
    </cfRule>
    <cfRule type="expression" dxfId="702" priority="73" stopIfTrue="1">
      <formula>$I$24&gt;$I$7</formula>
    </cfRule>
    <cfRule type="expression" dxfId="701" priority="328" stopIfTrue="1">
      <formula>$C$24&gt;$C$7</formula>
    </cfRule>
  </conditionalFormatting>
  <conditionalFormatting sqref="C7:D25 D10:N16">
    <cfRule type="expression" dxfId="700" priority="84" stopIfTrue="1">
      <formula>$C$20&lt;$D$20</formula>
    </cfRule>
    <cfRule type="expression" dxfId="699" priority="85" stopIfTrue="1">
      <formula>$C$19&lt;$D$19</formula>
    </cfRule>
    <cfRule type="expression" dxfId="698" priority="322" stopIfTrue="1">
      <formula>$D7&gt;$C7</formula>
    </cfRule>
  </conditionalFormatting>
  <conditionalFormatting sqref="C24:N24 C7:N7">
    <cfRule type="expression" dxfId="697" priority="310" stopIfTrue="1">
      <formula>$N$7&lt;$N$24</formula>
    </cfRule>
    <cfRule type="expression" dxfId="696" priority="311" stopIfTrue="1">
      <formula>$M$7&lt;$M$24</formula>
    </cfRule>
    <cfRule type="expression" dxfId="695" priority="312" stopIfTrue="1">
      <formula>$L$7&lt;$L$24</formula>
    </cfRule>
    <cfRule type="expression" dxfId="694" priority="313" stopIfTrue="1">
      <formula>$H$7&lt;$H$24</formula>
    </cfRule>
    <cfRule type="expression" dxfId="693" priority="314" stopIfTrue="1">
      <formula>$G$7&lt;$G$24</formula>
    </cfRule>
    <cfRule type="expression" dxfId="692" priority="315" stopIfTrue="1">
      <formula>$F$7&lt;$F$24</formula>
    </cfRule>
    <cfRule type="expression" dxfId="691" priority="316" stopIfTrue="1">
      <formula>$E$7&lt;$E$24</formula>
    </cfRule>
    <cfRule type="expression" dxfId="690" priority="317" stopIfTrue="1">
      <formula>$D$7&lt;$D$24</formula>
    </cfRule>
  </conditionalFormatting>
  <conditionalFormatting sqref="C7:N7 C25:N25">
    <cfRule type="expression" dxfId="689" priority="68" stopIfTrue="1">
      <formula>$K$25&gt;$K$7</formula>
    </cfRule>
    <cfRule type="expression" dxfId="688" priority="69" stopIfTrue="1">
      <formula>$J$25&gt;$J$7</formula>
    </cfRule>
    <cfRule type="expression" dxfId="687" priority="70" stopIfTrue="1">
      <formula>$I$25&gt;$I$7</formula>
    </cfRule>
    <cfRule type="expression" dxfId="686" priority="302" stopIfTrue="1">
      <formula>$N$7&lt;$N$25</formula>
    </cfRule>
    <cfRule type="expression" dxfId="685" priority="303" stopIfTrue="1">
      <formula>$M$7&lt;$M$25</formula>
    </cfRule>
    <cfRule type="expression" dxfId="684" priority="304" stopIfTrue="1">
      <formula>$L$7&lt;$L$25</formula>
    </cfRule>
    <cfRule type="expression" dxfId="683" priority="305" stopIfTrue="1">
      <formula>$H$7&lt;$H$25</formula>
    </cfRule>
    <cfRule type="expression" dxfId="682" priority="306" stopIfTrue="1">
      <formula>$G$7&lt;$G$25</formula>
    </cfRule>
    <cfRule type="expression" dxfId="681" priority="307" stopIfTrue="1">
      <formula>$F$7&lt;$F$25</formula>
    </cfRule>
    <cfRule type="expression" dxfId="680" priority="308" stopIfTrue="1">
      <formula>$E$7&lt;$E$25</formula>
    </cfRule>
    <cfRule type="expression" dxfId="679" priority="309" stopIfTrue="1">
      <formula>$D$7&lt;$D$25</formula>
    </cfRule>
  </conditionalFormatting>
  <conditionalFormatting sqref="C9:N10 D10:D14">
    <cfRule type="expression" dxfId="678" priority="245" stopIfTrue="1">
      <formula>$K$9&lt;$K$10</formula>
    </cfRule>
    <cfRule type="expression" dxfId="677" priority="246" stopIfTrue="1">
      <formula>$J$9&lt;$J$10</formula>
    </cfRule>
    <cfRule type="expression" dxfId="676" priority="247" stopIfTrue="1">
      <formula>$I$9&lt;$I$10</formula>
    </cfRule>
    <cfRule type="expression" dxfId="675" priority="291" stopIfTrue="1">
      <formula>$N$9&lt;$N$10</formula>
    </cfRule>
    <cfRule type="expression" dxfId="674" priority="293" stopIfTrue="1">
      <formula>$M$9&lt;$M$10</formula>
    </cfRule>
    <cfRule type="expression" dxfId="673" priority="294" stopIfTrue="1">
      <formula>$L$9&lt;$L$10</formula>
    </cfRule>
    <cfRule type="expression" dxfId="672" priority="295" stopIfTrue="1">
      <formula>$H$9&lt;$H$10</formula>
    </cfRule>
    <cfRule type="expression" dxfId="671" priority="296" stopIfTrue="1">
      <formula>$G$9&lt;$G$10</formula>
    </cfRule>
    <cfRule type="expression" dxfId="670" priority="297" stopIfTrue="1">
      <formula>$F$9&lt;$F$10</formula>
    </cfRule>
    <cfRule type="expression" dxfId="669" priority="299" stopIfTrue="1">
      <formula>$E$9&lt;$E$10</formula>
    </cfRule>
    <cfRule type="expression" dxfId="668" priority="300" stopIfTrue="1">
      <formula>$D$9&lt;$D$10</formula>
    </cfRule>
    <cfRule type="expression" dxfId="667" priority="301" stopIfTrue="1">
      <formula>$C$9&lt;$C$10</formula>
    </cfRule>
  </conditionalFormatting>
  <conditionalFormatting sqref="C11:N12 I12:K14 I9:K10">
    <cfRule type="expression" dxfId="666" priority="242" stopIfTrue="1">
      <formula>$K$11&lt;$K$12</formula>
    </cfRule>
    <cfRule type="expression" dxfId="665" priority="243" stopIfTrue="1">
      <formula>$J$11&lt;$J$12</formula>
    </cfRule>
    <cfRule type="expression" dxfId="664" priority="244" stopIfTrue="1">
      <formula>$I$11&lt;$I$12</formula>
    </cfRule>
    <cfRule type="expression" dxfId="663" priority="282" stopIfTrue="1">
      <formula>$N$11&lt;$N$12</formula>
    </cfRule>
    <cfRule type="expression" dxfId="662" priority="283" stopIfTrue="1">
      <formula>$M$11&lt;$M$12</formula>
    </cfRule>
    <cfRule type="expression" dxfId="661" priority="284" stopIfTrue="1">
      <formula>$L$11&lt;$L$12</formula>
    </cfRule>
    <cfRule type="expression" dxfId="660" priority="285" stopIfTrue="1">
      <formula>$H$11&lt;$H$12</formula>
    </cfRule>
    <cfRule type="expression" dxfId="659" priority="286" stopIfTrue="1">
      <formula>$G$11&lt;$G$12</formula>
    </cfRule>
    <cfRule type="expression" dxfId="658" priority="287" stopIfTrue="1">
      <formula>$F$11&lt;$F$12</formula>
    </cfRule>
    <cfRule type="expression" dxfId="657" priority="288" stopIfTrue="1">
      <formula>$E$11&lt;$E$12</formula>
    </cfRule>
    <cfRule type="expression" dxfId="656" priority="289" stopIfTrue="1">
      <formula>$D$11&lt;$D$12</formula>
    </cfRule>
    <cfRule type="expression" dxfId="655" priority="290" stopIfTrue="1">
      <formula>$C$11&lt;$C$12</formula>
    </cfRule>
  </conditionalFormatting>
  <conditionalFormatting sqref="C13:N14">
    <cfRule type="expression" dxfId="654" priority="155" stopIfTrue="1">
      <formula>$K$13&lt;$K$14</formula>
    </cfRule>
    <cfRule type="expression" dxfId="653" priority="156" stopIfTrue="1">
      <formula>$J$13&lt;$J$14</formula>
    </cfRule>
    <cfRule type="expression" dxfId="652" priority="157" stopIfTrue="1">
      <formula>$I$13&lt;$I$14</formula>
    </cfRule>
    <cfRule type="expression" dxfId="651" priority="273" stopIfTrue="1">
      <formula>$N$13&lt;$N$14</formula>
    </cfRule>
    <cfRule type="expression" dxfId="650" priority="274" stopIfTrue="1">
      <formula>$M$13&lt;$M$14</formula>
    </cfRule>
    <cfRule type="expression" dxfId="649" priority="275" stopIfTrue="1">
      <formula>$L$13&lt;$L$14</formula>
    </cfRule>
    <cfRule type="expression" dxfId="648" priority="276" stopIfTrue="1">
      <formula>$H$13&lt;$H$14</formula>
    </cfRule>
    <cfRule type="expression" dxfId="647" priority="277" stopIfTrue="1">
      <formula>$G$13&lt;$G$14</formula>
    </cfRule>
    <cfRule type="expression" dxfId="646" priority="278" stopIfTrue="1">
      <formula>$F$13&lt;$F$14</formula>
    </cfRule>
    <cfRule type="expression" dxfId="645" priority="279" stopIfTrue="1">
      <formula>$E$13&lt;$E$14</formula>
    </cfRule>
    <cfRule type="expression" dxfId="644" priority="280" stopIfTrue="1">
      <formula>$D$13&lt;$D$14</formula>
    </cfRule>
    <cfRule type="expression" dxfId="643" priority="281" stopIfTrue="1">
      <formula>$C$13&lt;$C$14</formula>
    </cfRule>
  </conditionalFormatting>
  <conditionalFormatting sqref="C18:N19">
    <cfRule type="expression" dxfId="642" priority="265" stopIfTrue="1">
      <formula>$N$18&lt;$N$19</formula>
    </cfRule>
    <cfRule type="expression" dxfId="641" priority="266" stopIfTrue="1">
      <formula>$M$18&lt;$M$19</formula>
    </cfRule>
    <cfRule type="expression" dxfId="640" priority="267" stopIfTrue="1">
      <formula>$L$18&lt;$L$19</formula>
    </cfRule>
    <cfRule type="expression" dxfId="639" priority="268" stopIfTrue="1">
      <formula>$H$18&lt;$H$19</formula>
    </cfRule>
    <cfRule type="expression" dxfId="638" priority="269" stopIfTrue="1">
      <formula>$G$18&lt;$G$19</formula>
    </cfRule>
    <cfRule type="expression" dxfId="637" priority="270" stopIfTrue="1">
      <formula>$F$18&lt;$F$19</formula>
    </cfRule>
    <cfRule type="expression" dxfId="636" priority="271" stopIfTrue="1">
      <formula>$E$18&lt;$E$19</formula>
    </cfRule>
    <cfRule type="expression" dxfId="635" priority="272" stopIfTrue="1">
      <formula>$D$18&lt;$D$19</formula>
    </cfRule>
  </conditionalFormatting>
  <conditionalFormatting sqref="C18:N18 C20:N20">
    <cfRule type="expression" dxfId="634" priority="257" stopIfTrue="1">
      <formula>$N$18&lt;$N$20</formula>
    </cfRule>
    <cfRule type="expression" dxfId="633" priority="258" stopIfTrue="1">
      <formula>$M$18&lt;$M$20</formula>
    </cfRule>
    <cfRule type="expression" dxfId="632" priority="259" stopIfTrue="1">
      <formula>$L$18&lt;$L$20</formula>
    </cfRule>
    <cfRule type="expression" dxfId="631" priority="260" stopIfTrue="1">
      <formula>$H$18&lt;$H$20</formula>
    </cfRule>
    <cfRule type="expression" dxfId="630" priority="261" stopIfTrue="1">
      <formula>$G$18&lt;$G$20</formula>
    </cfRule>
    <cfRule type="expression" dxfId="629" priority="262" stopIfTrue="1">
      <formula>$F$18&lt;$F$20</formula>
    </cfRule>
    <cfRule type="expression" dxfId="628" priority="263" stopIfTrue="1">
      <formula>$E$18&lt;$E$20</formula>
    </cfRule>
    <cfRule type="expression" dxfId="627" priority="264" stopIfTrue="1">
      <formula>$D$18&lt;$D$20</formula>
    </cfRule>
  </conditionalFormatting>
  <conditionalFormatting sqref="C18:N20">
    <cfRule type="expression" dxfId="626" priority="86" stopIfTrue="1">
      <formula>$K$18&lt;$K$20</formula>
    </cfRule>
    <cfRule type="expression" dxfId="625" priority="87" stopIfTrue="1">
      <formula>$K$18&lt;$K$19</formula>
    </cfRule>
    <cfRule type="expression" dxfId="624" priority="88" stopIfTrue="1">
      <formula>$J$18&lt;$J$20</formula>
    </cfRule>
    <cfRule type="expression" dxfId="623" priority="89" stopIfTrue="1">
      <formula>$J$18&lt;$J$19</formula>
    </cfRule>
    <cfRule type="expression" dxfId="622" priority="90" stopIfTrue="1">
      <formula>$I$18&lt;$I$20</formula>
    </cfRule>
    <cfRule type="expression" dxfId="621" priority="91" stopIfTrue="1">
      <formula>$I$18&lt;$I$19</formula>
    </cfRule>
    <cfRule type="expression" dxfId="620" priority="92" stopIfTrue="1">
      <formula>$K$18&lt;($K$19+$K$20)</formula>
    </cfRule>
    <cfRule type="expression" dxfId="619" priority="93" stopIfTrue="1">
      <formula>$J$18&lt;($J$19+$J$20)</formula>
    </cfRule>
    <cfRule type="expression" dxfId="618" priority="94" stopIfTrue="1">
      <formula>$I$18&lt;($I$19+$I$20)</formula>
    </cfRule>
    <cfRule type="expression" dxfId="617" priority="249" stopIfTrue="1">
      <formula>$N$18&lt;($N$19+$N$20)</formula>
    </cfRule>
    <cfRule type="expression" dxfId="616" priority="250" stopIfTrue="1">
      <formula>$M$18&lt;($M$19+$M$20)</formula>
    </cfRule>
    <cfRule type="expression" dxfId="615" priority="251" stopIfTrue="1">
      <formula>$L$18&lt;($L$19+$L$20)</formula>
    </cfRule>
    <cfRule type="expression" dxfId="614" priority="252" stopIfTrue="1">
      <formula>$H$18&lt;($H$19+$H$20)</formula>
    </cfRule>
    <cfRule type="expression" dxfId="613" priority="253" stopIfTrue="1">
      <formula>$G$18&lt;($G$19+$G$20)</formula>
    </cfRule>
    <cfRule type="expression" dxfId="612" priority="254" stopIfTrue="1">
      <formula>$F$18&lt;($F$19+$F$20)</formula>
    </cfRule>
    <cfRule type="expression" dxfId="611" priority="255" stopIfTrue="1">
      <formula>$E$18&lt;($E$19+$E$20)</formula>
    </cfRule>
    <cfRule type="expression" dxfId="610" priority="256" stopIfTrue="1">
      <formula>$D$18&lt;($D$19+$D$20)</formula>
    </cfRule>
  </conditionalFormatting>
  <conditionalFormatting sqref="D8:N25">
    <cfRule type="containsText" dxfId="609" priority="248" stopIfTrue="1" operator="containsText" text=".">
      <formula>NOT(ISERROR(SEARCH(".",D8)))</formula>
    </cfRule>
  </conditionalFormatting>
  <conditionalFormatting sqref="D11:K12 I12:K14 I9:K10">
    <cfRule type="expression" dxfId="608" priority="230" stopIfTrue="1">
      <formula>$K$9&lt;$K$10</formula>
    </cfRule>
    <cfRule type="expression" dxfId="607" priority="231" stopIfTrue="1">
      <formula>$J$9&lt;$J$10</formula>
    </cfRule>
    <cfRule type="expression" dxfId="606" priority="232" stopIfTrue="1">
      <formula>$I$9&lt;$I$10</formula>
    </cfRule>
    <cfRule type="expression" dxfId="605" priority="233" stopIfTrue="1">
      <formula>$N$9&lt;$N$10</formula>
    </cfRule>
    <cfRule type="expression" dxfId="604" priority="234" stopIfTrue="1">
      <formula>$M$9&lt;$M$10</formula>
    </cfRule>
    <cfRule type="expression" dxfId="603" priority="235" stopIfTrue="1">
      <formula>$L$9&lt;$L$10</formula>
    </cfRule>
    <cfRule type="expression" dxfId="602" priority="236" stopIfTrue="1">
      <formula>$H$9&lt;$H$10</formula>
    </cfRule>
    <cfRule type="expression" dxfId="601" priority="237" stopIfTrue="1">
      <formula>$G$9&lt;$G$10</formula>
    </cfRule>
    <cfRule type="expression" dxfId="600" priority="238" stopIfTrue="1">
      <formula>$F$9&lt;$F$10</formula>
    </cfRule>
    <cfRule type="expression" dxfId="599" priority="239" stopIfTrue="1">
      <formula>$E$9&lt;$E$10</formula>
    </cfRule>
    <cfRule type="expression" dxfId="598" priority="240" stopIfTrue="1">
      <formula>$D$9&lt;$D$10</formula>
    </cfRule>
    <cfRule type="expression" dxfId="597" priority="241" stopIfTrue="1">
      <formula>$C$9&lt;$C$10</formula>
    </cfRule>
  </conditionalFormatting>
  <conditionalFormatting sqref="D13:K14">
    <cfRule type="expression" dxfId="596" priority="218" stopIfTrue="1">
      <formula>$K$9&lt;$K$10</formula>
    </cfRule>
    <cfRule type="expression" dxfId="595" priority="219" stopIfTrue="1">
      <formula>$J$9&lt;$J$10</formula>
    </cfRule>
    <cfRule type="expression" dxfId="594" priority="220" stopIfTrue="1">
      <formula>$I$9&lt;$I$10</formula>
    </cfRule>
    <cfRule type="expression" dxfId="593" priority="221" stopIfTrue="1">
      <formula>$N$9&lt;$N$10</formula>
    </cfRule>
    <cfRule type="expression" dxfId="592" priority="222" stopIfTrue="1">
      <formula>$M$9&lt;$M$10</formula>
    </cfRule>
    <cfRule type="expression" dxfId="591" priority="223" stopIfTrue="1">
      <formula>$L$9&lt;$L$10</formula>
    </cfRule>
    <cfRule type="expression" dxfId="590" priority="224" stopIfTrue="1">
      <formula>$H$9&lt;$H$10</formula>
    </cfRule>
    <cfRule type="expression" dxfId="589" priority="225" stopIfTrue="1">
      <formula>$G$9&lt;$G$10</formula>
    </cfRule>
    <cfRule type="expression" dxfId="588" priority="226" stopIfTrue="1">
      <formula>$F$9&lt;$F$10</formula>
    </cfRule>
    <cfRule type="expression" dxfId="587" priority="227" stopIfTrue="1">
      <formula>$E$9&lt;$E$10</formula>
    </cfRule>
    <cfRule type="expression" dxfId="586" priority="228" stopIfTrue="1">
      <formula>$D$9&lt;$D$10</formula>
    </cfRule>
    <cfRule type="expression" dxfId="585" priority="229" stopIfTrue="1">
      <formula>$C$9&lt;$C$10</formula>
    </cfRule>
  </conditionalFormatting>
  <conditionalFormatting sqref="I9:K14">
    <cfRule type="expression" dxfId="584" priority="206" stopIfTrue="1">
      <formula>$K$9&lt;$K$10</formula>
    </cfRule>
    <cfRule type="expression" dxfId="583" priority="207" stopIfTrue="1">
      <formula>$J$9&lt;$J$10</formula>
    </cfRule>
    <cfRule type="expression" dxfId="582" priority="208" stopIfTrue="1">
      <formula>$I$9&lt;$I$10</formula>
    </cfRule>
    <cfRule type="expression" dxfId="581" priority="209" stopIfTrue="1">
      <formula>$N$9&lt;$N$10</formula>
    </cfRule>
    <cfRule type="expression" dxfId="580" priority="210" stopIfTrue="1">
      <formula>$M$9&lt;$M$10</formula>
    </cfRule>
    <cfRule type="expression" dxfId="579" priority="211" stopIfTrue="1">
      <formula>$L$9&lt;$L$10</formula>
    </cfRule>
    <cfRule type="expression" dxfId="578" priority="212" stopIfTrue="1">
      <formula>$H$9&lt;$H$10</formula>
    </cfRule>
    <cfRule type="expression" dxfId="577" priority="213" stopIfTrue="1">
      <formula>$G$9&lt;$G$10</formula>
    </cfRule>
    <cfRule type="expression" dxfId="576" priority="214" stopIfTrue="1">
      <formula>$F$9&lt;$F$10</formula>
    </cfRule>
    <cfRule type="expression" dxfId="575" priority="215" stopIfTrue="1">
      <formula>$E$9&lt;$E$10</formula>
    </cfRule>
    <cfRule type="expression" dxfId="574" priority="216" stopIfTrue="1">
      <formula>$D$9&lt;$D$10</formula>
    </cfRule>
    <cfRule type="expression" dxfId="573" priority="217" stopIfTrue="1">
      <formula>$C$9&lt;$C$10</formula>
    </cfRule>
  </conditionalFormatting>
  <conditionalFormatting sqref="I13:K13">
    <cfRule type="expression" dxfId="572" priority="194" stopIfTrue="1">
      <formula>$K$9&lt;$K$10</formula>
    </cfRule>
    <cfRule type="expression" dxfId="571" priority="195" stopIfTrue="1">
      <formula>$J$9&lt;$J$10</formula>
    </cfRule>
    <cfRule type="expression" dxfId="570" priority="196" stopIfTrue="1">
      <formula>$I$9&lt;$I$10</formula>
    </cfRule>
    <cfRule type="expression" dxfId="569" priority="197" stopIfTrue="1">
      <formula>$N$9&lt;$N$10</formula>
    </cfRule>
    <cfRule type="expression" dxfId="568" priority="198" stopIfTrue="1">
      <formula>$M$9&lt;$M$10</formula>
    </cfRule>
    <cfRule type="expression" dxfId="567" priority="199" stopIfTrue="1">
      <formula>$L$9&lt;$L$10</formula>
    </cfRule>
    <cfRule type="expression" dxfId="566" priority="200" stopIfTrue="1">
      <formula>$H$9&lt;$H$10</formula>
    </cfRule>
    <cfRule type="expression" dxfId="565" priority="201" stopIfTrue="1">
      <formula>$G$9&lt;$G$10</formula>
    </cfRule>
    <cfRule type="expression" dxfId="564" priority="202" stopIfTrue="1">
      <formula>$F$9&lt;$F$10</formula>
    </cfRule>
    <cfRule type="expression" dxfId="563" priority="203" stopIfTrue="1">
      <formula>$E$9&lt;$E$10</formula>
    </cfRule>
    <cfRule type="expression" dxfId="562" priority="204" stopIfTrue="1">
      <formula>$D$9&lt;$D$10</formula>
    </cfRule>
    <cfRule type="expression" dxfId="561" priority="205" stopIfTrue="1">
      <formula>$C$9&lt;$C$10</formula>
    </cfRule>
  </conditionalFormatting>
  <conditionalFormatting sqref="I12:K12">
    <cfRule type="expression" dxfId="560" priority="182" stopIfTrue="1">
      <formula>$K$9&lt;$K$10</formula>
    </cfRule>
    <cfRule type="expression" dxfId="559" priority="183" stopIfTrue="1">
      <formula>$J$9&lt;$J$10</formula>
    </cfRule>
    <cfRule type="expression" dxfId="558" priority="184" stopIfTrue="1">
      <formula>$I$9&lt;$I$10</formula>
    </cfRule>
    <cfRule type="expression" dxfId="557" priority="185" stopIfTrue="1">
      <formula>$N$9&lt;$N$10</formula>
    </cfRule>
    <cfRule type="expression" dxfId="556" priority="186" stopIfTrue="1">
      <formula>$M$9&lt;$M$10</formula>
    </cfRule>
    <cfRule type="expression" dxfId="555" priority="187" stopIfTrue="1">
      <formula>$L$9&lt;$L$10</formula>
    </cfRule>
    <cfRule type="expression" dxfId="554" priority="188" stopIfTrue="1">
      <formula>$H$9&lt;$H$10</formula>
    </cfRule>
    <cfRule type="expression" dxfId="553" priority="189" stopIfTrue="1">
      <formula>$G$9&lt;$G$10</formula>
    </cfRule>
    <cfRule type="expression" dxfId="552" priority="190" stopIfTrue="1">
      <formula>$F$9&lt;$F$10</formula>
    </cfRule>
    <cfRule type="expression" dxfId="551" priority="191" stopIfTrue="1">
      <formula>$E$9&lt;$E$10</formula>
    </cfRule>
    <cfRule type="expression" dxfId="550" priority="192" stopIfTrue="1">
      <formula>$D$9&lt;$D$10</formula>
    </cfRule>
    <cfRule type="expression" dxfId="549" priority="193" stopIfTrue="1">
      <formula>$C$9&lt;$C$10</formula>
    </cfRule>
  </conditionalFormatting>
  <conditionalFormatting sqref="I14:K14">
    <cfRule type="expression" dxfId="548" priority="170" stopIfTrue="1">
      <formula>$K$9&lt;$K$10</formula>
    </cfRule>
    <cfRule type="expression" dxfId="547" priority="171" stopIfTrue="1">
      <formula>$J$9&lt;$J$10</formula>
    </cfRule>
    <cfRule type="expression" dxfId="546" priority="172" stopIfTrue="1">
      <formula>$I$9&lt;$I$10</formula>
    </cfRule>
    <cfRule type="expression" dxfId="545" priority="173" stopIfTrue="1">
      <formula>$N$9&lt;$N$10</formula>
    </cfRule>
    <cfRule type="expression" dxfId="544" priority="174" stopIfTrue="1">
      <formula>$M$9&lt;$M$10</formula>
    </cfRule>
    <cfRule type="expression" dxfId="543" priority="175" stopIfTrue="1">
      <formula>$L$9&lt;$L$10</formula>
    </cfRule>
    <cfRule type="expression" dxfId="542" priority="176" stopIfTrue="1">
      <formula>$H$9&lt;$H$10</formula>
    </cfRule>
    <cfRule type="expression" dxfId="541" priority="177" stopIfTrue="1">
      <formula>$G$9&lt;$G$10</formula>
    </cfRule>
    <cfRule type="expression" dxfId="540" priority="178" stopIfTrue="1">
      <formula>$F$9&lt;$F$10</formula>
    </cfRule>
    <cfRule type="expression" dxfId="539" priority="179" stopIfTrue="1">
      <formula>$E$9&lt;$E$10</formula>
    </cfRule>
    <cfRule type="expression" dxfId="538" priority="180" stopIfTrue="1">
      <formula>$D$9&lt;$D$10</formula>
    </cfRule>
    <cfRule type="expression" dxfId="537" priority="181" stopIfTrue="1">
      <formula>$C$9&lt;$C$10</formula>
    </cfRule>
  </conditionalFormatting>
  <conditionalFormatting sqref="D11:K12 I12:K14 I9:K10">
    <cfRule type="expression" dxfId="536" priority="158" stopIfTrue="1">
      <formula>$K$9&lt;$K$10</formula>
    </cfRule>
    <cfRule type="expression" dxfId="535" priority="159" stopIfTrue="1">
      <formula>$J$9&lt;$J$10</formula>
    </cfRule>
    <cfRule type="expression" dxfId="534" priority="160" stopIfTrue="1">
      <formula>$I$9&lt;$I$10</formula>
    </cfRule>
    <cfRule type="expression" dxfId="533" priority="161" stopIfTrue="1">
      <formula>$N$9&lt;$N$10</formula>
    </cfRule>
    <cfRule type="expression" dxfId="532" priority="162" stopIfTrue="1">
      <formula>$M$9&lt;$M$10</formula>
    </cfRule>
    <cfRule type="expression" dxfId="531" priority="163" stopIfTrue="1">
      <formula>$L$9&lt;$L$10</formula>
    </cfRule>
    <cfRule type="expression" dxfId="530" priority="164" stopIfTrue="1">
      <formula>$H$9&lt;$H$10</formula>
    </cfRule>
    <cfRule type="expression" dxfId="529" priority="165" stopIfTrue="1">
      <formula>$G$9&lt;$G$10</formula>
    </cfRule>
    <cfRule type="expression" dxfId="528" priority="166" stopIfTrue="1">
      <formula>$F$9&lt;$F$10</formula>
    </cfRule>
    <cfRule type="expression" dxfId="527" priority="167" stopIfTrue="1">
      <formula>$E$9&lt;$E$10</formula>
    </cfRule>
    <cfRule type="expression" dxfId="526" priority="168" stopIfTrue="1">
      <formula>$D$9&lt;$D$10</formula>
    </cfRule>
    <cfRule type="expression" dxfId="525" priority="169" stopIfTrue="1">
      <formula>$C$9&lt;$C$10</formula>
    </cfRule>
  </conditionalFormatting>
  <conditionalFormatting sqref="D13:N14">
    <cfRule type="expression" dxfId="524" priority="143" stopIfTrue="1">
      <formula>$K$11&lt;$K$12</formula>
    </cfRule>
    <cfRule type="expression" dxfId="523" priority="144" stopIfTrue="1">
      <formula>$J$11&lt;$J$12</formula>
    </cfRule>
    <cfRule type="expression" dxfId="522" priority="145" stopIfTrue="1">
      <formula>$I$11&lt;$I$12</formula>
    </cfRule>
    <cfRule type="expression" dxfId="521" priority="146" stopIfTrue="1">
      <formula>$N$11&lt;$N$12</formula>
    </cfRule>
    <cfRule type="expression" dxfId="520" priority="147" stopIfTrue="1">
      <formula>$M$11&lt;$M$12</formula>
    </cfRule>
    <cfRule type="expression" dxfId="519" priority="148" stopIfTrue="1">
      <formula>$L$11&lt;$L$12</formula>
    </cfRule>
    <cfRule type="expression" dxfId="518" priority="149" stopIfTrue="1">
      <formula>$H$11&lt;$H$12</formula>
    </cfRule>
    <cfRule type="expression" dxfId="517" priority="150" stopIfTrue="1">
      <formula>$G$11&lt;$G$12</formula>
    </cfRule>
    <cfRule type="expression" dxfId="516" priority="151" stopIfTrue="1">
      <formula>$F$11&lt;$F$12</formula>
    </cfRule>
    <cfRule type="expression" dxfId="515" priority="152" stopIfTrue="1">
      <formula>$E$11&lt;$E$12</formula>
    </cfRule>
    <cfRule type="expression" dxfId="514" priority="153" stopIfTrue="1">
      <formula>$D$11&lt;$D$12</formula>
    </cfRule>
    <cfRule type="expression" dxfId="513" priority="154" stopIfTrue="1">
      <formula>$C$11&lt;$C$12</formula>
    </cfRule>
  </conditionalFormatting>
  <conditionalFormatting sqref="D13:K14">
    <cfRule type="expression" dxfId="512" priority="131" stopIfTrue="1">
      <formula>$K$9&lt;$K$10</formula>
    </cfRule>
    <cfRule type="expression" dxfId="511" priority="132" stopIfTrue="1">
      <formula>$J$9&lt;$J$10</formula>
    </cfRule>
    <cfRule type="expression" dxfId="510" priority="133" stopIfTrue="1">
      <formula>$I$9&lt;$I$10</formula>
    </cfRule>
    <cfRule type="expression" dxfId="509" priority="134" stopIfTrue="1">
      <formula>$N$9&lt;$N$10</formula>
    </cfRule>
    <cfRule type="expression" dxfId="508" priority="135" stopIfTrue="1">
      <formula>$M$9&lt;$M$10</formula>
    </cfRule>
    <cfRule type="expression" dxfId="507" priority="136" stopIfTrue="1">
      <formula>$L$9&lt;$L$10</formula>
    </cfRule>
    <cfRule type="expression" dxfId="506" priority="137" stopIfTrue="1">
      <formula>$H$9&lt;$H$10</formula>
    </cfRule>
    <cfRule type="expression" dxfId="505" priority="138" stopIfTrue="1">
      <formula>$G$9&lt;$G$10</formula>
    </cfRule>
    <cfRule type="expression" dxfId="504" priority="139" stopIfTrue="1">
      <formula>$F$9&lt;$F$10</formula>
    </cfRule>
    <cfRule type="expression" dxfId="503" priority="140" stopIfTrue="1">
      <formula>$E$9&lt;$E$10</formula>
    </cfRule>
    <cfRule type="expression" dxfId="502" priority="141" stopIfTrue="1">
      <formula>$D$9&lt;$D$10</formula>
    </cfRule>
    <cfRule type="expression" dxfId="501" priority="142" stopIfTrue="1">
      <formula>$C$9&lt;$C$10</formula>
    </cfRule>
  </conditionalFormatting>
  <conditionalFormatting sqref="I13:K13">
    <cfRule type="expression" dxfId="500" priority="119" stopIfTrue="1">
      <formula>$K$9&lt;$K$10</formula>
    </cfRule>
    <cfRule type="expression" dxfId="499" priority="120" stopIfTrue="1">
      <formula>$J$9&lt;$J$10</formula>
    </cfRule>
    <cfRule type="expression" dxfId="498" priority="121" stopIfTrue="1">
      <formula>$I$9&lt;$I$10</formula>
    </cfRule>
    <cfRule type="expression" dxfId="497" priority="122" stopIfTrue="1">
      <formula>$N$9&lt;$N$10</formula>
    </cfRule>
    <cfRule type="expression" dxfId="496" priority="123" stopIfTrue="1">
      <formula>$M$9&lt;$M$10</formula>
    </cfRule>
    <cfRule type="expression" dxfId="495" priority="124" stopIfTrue="1">
      <formula>$L$9&lt;$L$10</formula>
    </cfRule>
    <cfRule type="expression" dxfId="494" priority="125" stopIfTrue="1">
      <formula>$H$9&lt;$H$10</formula>
    </cfRule>
    <cfRule type="expression" dxfId="493" priority="126" stopIfTrue="1">
      <formula>$G$9&lt;$G$10</formula>
    </cfRule>
    <cfRule type="expression" dxfId="492" priority="127" stopIfTrue="1">
      <formula>$F$9&lt;$F$10</formula>
    </cfRule>
    <cfRule type="expression" dxfId="491" priority="128" stopIfTrue="1">
      <formula>$E$9&lt;$E$10</formula>
    </cfRule>
    <cfRule type="expression" dxfId="490" priority="129" stopIfTrue="1">
      <formula>$D$9&lt;$D$10</formula>
    </cfRule>
    <cfRule type="expression" dxfId="489" priority="130" stopIfTrue="1">
      <formula>$C$9&lt;$C$10</formula>
    </cfRule>
  </conditionalFormatting>
  <conditionalFormatting sqref="I14:K14">
    <cfRule type="expression" dxfId="488" priority="107" stopIfTrue="1">
      <formula>$K$9&lt;$K$10</formula>
    </cfRule>
    <cfRule type="expression" dxfId="487" priority="108" stopIfTrue="1">
      <formula>$J$9&lt;$J$10</formula>
    </cfRule>
    <cfRule type="expression" dxfId="486" priority="109" stopIfTrue="1">
      <formula>$I$9&lt;$I$10</formula>
    </cfRule>
    <cfRule type="expression" dxfId="485" priority="110" stopIfTrue="1">
      <formula>$N$9&lt;$N$10</formula>
    </cfRule>
    <cfRule type="expression" dxfId="484" priority="111" stopIfTrue="1">
      <formula>$M$9&lt;$M$10</formula>
    </cfRule>
    <cfRule type="expression" dxfId="483" priority="112" stopIfTrue="1">
      <formula>$L$9&lt;$L$10</formula>
    </cfRule>
    <cfRule type="expression" dxfId="482" priority="113" stopIfTrue="1">
      <formula>$H$9&lt;$H$10</formula>
    </cfRule>
    <cfRule type="expression" dxfId="481" priority="114" stopIfTrue="1">
      <formula>$G$9&lt;$G$10</formula>
    </cfRule>
    <cfRule type="expression" dxfId="480" priority="115" stopIfTrue="1">
      <formula>$F$9&lt;$F$10</formula>
    </cfRule>
    <cfRule type="expression" dxfId="479" priority="116" stopIfTrue="1">
      <formula>$E$9&lt;$E$10</formula>
    </cfRule>
    <cfRule type="expression" dxfId="478" priority="117" stopIfTrue="1">
      <formula>$D$9&lt;$D$10</formula>
    </cfRule>
    <cfRule type="expression" dxfId="477" priority="118" stopIfTrue="1">
      <formula>$C$9&lt;$C$10</formula>
    </cfRule>
  </conditionalFormatting>
  <conditionalFormatting sqref="D13:K14">
    <cfRule type="expression" dxfId="476" priority="95" stopIfTrue="1">
      <formula>$K$9&lt;$K$10</formula>
    </cfRule>
    <cfRule type="expression" dxfId="475" priority="96" stopIfTrue="1">
      <formula>$J$9&lt;$J$10</formula>
    </cfRule>
    <cfRule type="expression" dxfId="474" priority="97" stopIfTrue="1">
      <formula>$I$9&lt;$I$10</formula>
    </cfRule>
    <cfRule type="expression" dxfId="473" priority="98" stopIfTrue="1">
      <formula>$N$9&lt;$N$10</formula>
    </cfRule>
    <cfRule type="expression" dxfId="472" priority="99" stopIfTrue="1">
      <formula>$M$9&lt;$M$10</formula>
    </cfRule>
    <cfRule type="expression" dxfId="471" priority="100" stopIfTrue="1">
      <formula>$L$9&lt;$L$10</formula>
    </cfRule>
    <cfRule type="expression" dxfId="470" priority="101" stopIfTrue="1">
      <formula>$H$9&lt;$H$10</formula>
    </cfRule>
    <cfRule type="expression" dxfId="469" priority="102" stopIfTrue="1">
      <formula>$G$9&lt;$G$10</formula>
    </cfRule>
    <cfRule type="expression" dxfId="468" priority="103" stopIfTrue="1">
      <formula>$F$9&lt;$F$10</formula>
    </cfRule>
    <cfRule type="expression" dxfId="467" priority="104" stopIfTrue="1">
      <formula>$E$9&lt;$E$10</formula>
    </cfRule>
    <cfRule type="expression" dxfId="466" priority="105" stopIfTrue="1">
      <formula>$D$9&lt;$D$10</formula>
    </cfRule>
    <cfRule type="expression" dxfId="465" priority="106" stopIfTrue="1">
      <formula>$C$9&lt;$C$10</formula>
    </cfRule>
  </conditionalFormatting>
  <conditionalFormatting sqref="C7:C25 G7:G25">
    <cfRule type="expression" dxfId="464" priority="24" stopIfTrue="1">
      <formula>$C$14&lt;$G$14</formula>
    </cfRule>
    <cfRule type="expression" dxfId="463" priority="25" stopIfTrue="1">
      <formula>$C$13&lt;$G$13</formula>
    </cfRule>
    <cfRule type="expression" dxfId="462" priority="26" stopIfTrue="1">
      <formula>$C$12&lt;$G$12</formula>
    </cfRule>
    <cfRule type="expression" dxfId="461" priority="27" stopIfTrue="1">
      <formula>$C$11&lt;$G$11</formula>
    </cfRule>
    <cfRule type="expression" dxfId="460" priority="28" stopIfTrue="1">
      <formula>$C$10&lt;$G$10</formula>
    </cfRule>
    <cfRule type="expression" dxfId="459" priority="29" stopIfTrue="1">
      <formula>$C$9&lt;$G$9</formula>
    </cfRule>
    <cfRule type="expression" dxfId="458" priority="60" stopIfTrue="1">
      <formula>$C$25&lt;$G$25</formula>
    </cfRule>
    <cfRule type="expression" dxfId="457" priority="61" stopIfTrue="1">
      <formula>$C$24&lt;$G$24</formula>
    </cfRule>
    <cfRule type="expression" dxfId="456" priority="78" stopIfTrue="1">
      <formula>$C$20&lt;$G$20</formula>
    </cfRule>
    <cfRule type="expression" dxfId="455" priority="79" stopIfTrue="1">
      <formula>$C$19&lt;$G$19</formula>
    </cfRule>
  </conditionalFormatting>
  <conditionalFormatting sqref="C7:C25 H7:H25">
    <cfRule type="expression" dxfId="454" priority="18" stopIfTrue="1">
      <formula>$C$14&lt;$H$14</formula>
    </cfRule>
    <cfRule type="expression" dxfId="453" priority="19" stopIfTrue="1">
      <formula>$C$13&lt;$H$13</formula>
    </cfRule>
    <cfRule type="expression" dxfId="452" priority="20" stopIfTrue="1">
      <formula>$C$12&lt;$H$12</formula>
    </cfRule>
    <cfRule type="expression" dxfId="451" priority="21" stopIfTrue="1">
      <formula>$C$11&lt;$H$11</formula>
    </cfRule>
    <cfRule type="expression" dxfId="450" priority="22" stopIfTrue="1">
      <formula>$C$10&lt;$H$10</formula>
    </cfRule>
    <cfRule type="expression" dxfId="449" priority="23" stopIfTrue="1">
      <formula>$C$9&lt;$H$9</formula>
    </cfRule>
    <cfRule type="expression" dxfId="448" priority="58" stopIfTrue="1">
      <formula>$C$25&lt;$H$25</formula>
    </cfRule>
    <cfRule type="expression" dxfId="447" priority="59" stopIfTrue="1">
      <formula>$C$24&lt;$H$24</formula>
    </cfRule>
    <cfRule type="expression" dxfId="446" priority="76" stopIfTrue="1">
      <formula>$C$20&lt;$H$20</formula>
    </cfRule>
    <cfRule type="expression" dxfId="445" priority="77" stopIfTrue="1">
      <formula>$C$19&lt;$H$19</formula>
    </cfRule>
  </conditionalFormatting>
  <conditionalFormatting sqref="L7:L25 C7:C25">
    <cfRule type="expression" dxfId="444" priority="74" stopIfTrue="1">
      <formula>$C$20&lt;$L$20</formula>
    </cfRule>
    <cfRule type="expression" dxfId="443" priority="75" stopIfTrue="1">
      <formula>$C$19&lt;$L$19</formula>
    </cfRule>
  </conditionalFormatting>
  <conditionalFormatting sqref="C7:D25 D10:N16">
    <cfRule type="expression" dxfId="442" priority="67" stopIfTrue="1">
      <formula>$C$24&lt;$D$24</formula>
    </cfRule>
  </conditionalFormatting>
  <conditionalFormatting sqref="C7:D25 D10:N16">
    <cfRule type="expression" dxfId="441" priority="66" stopIfTrue="1">
      <formula>$C$25&lt;$D$25</formula>
    </cfRule>
  </conditionalFormatting>
  <conditionalFormatting sqref="C7:C25 E7:E25">
    <cfRule type="expression" dxfId="440" priority="36" stopIfTrue="1">
      <formula>$C$14&lt;$E$14</formula>
    </cfRule>
    <cfRule type="expression" dxfId="439" priority="37" stopIfTrue="1">
      <formula>$C$13&lt;$E$13</formula>
    </cfRule>
    <cfRule type="expression" dxfId="438" priority="38" stopIfTrue="1">
      <formula>$C$12&lt;$E$12</formula>
    </cfRule>
    <cfRule type="expression" dxfId="437" priority="39" stopIfTrue="1">
      <formula>$C$11&lt;$E$11</formula>
    </cfRule>
    <cfRule type="expression" dxfId="436" priority="40" stopIfTrue="1">
      <formula>$C$10&lt;$E$10</formula>
    </cfRule>
    <cfRule type="expression" dxfId="435" priority="41" stopIfTrue="1">
      <formula>$C$9&lt;$E$9</formula>
    </cfRule>
    <cfRule type="expression" dxfId="434" priority="64" stopIfTrue="1">
      <formula>$C$25&lt;$E$25</formula>
    </cfRule>
    <cfRule type="expression" dxfId="433" priority="65" stopIfTrue="1">
      <formula>$C$24&lt;$E$24</formula>
    </cfRule>
    <cfRule type="expression" dxfId="432" priority="332" stopIfTrue="1">
      <formula>$E7&gt;$C7</formula>
    </cfRule>
  </conditionalFormatting>
  <conditionalFormatting sqref="C7:D25 D10:N16">
    <cfRule type="expression" dxfId="431" priority="47" stopIfTrue="1">
      <formula>$C$9&lt;$D$9</formula>
    </cfRule>
  </conditionalFormatting>
  <conditionalFormatting sqref="C7:D25 D10:N16">
    <cfRule type="expression" dxfId="430" priority="46" stopIfTrue="1">
      <formula>$C$10&lt;$D$10</formula>
    </cfRule>
  </conditionalFormatting>
  <conditionalFormatting sqref="C7:D25 D10:N16">
    <cfRule type="expression" dxfId="429" priority="45" stopIfTrue="1">
      <formula>$C$11&lt;$D$11</formula>
    </cfRule>
  </conditionalFormatting>
  <conditionalFormatting sqref="C7:D25 D10:N16">
    <cfRule type="expression" dxfId="428" priority="44" stopIfTrue="1">
      <formula>$C$12&lt;$D$12</formula>
    </cfRule>
  </conditionalFormatting>
  <conditionalFormatting sqref="C7:D25 D10:N16">
    <cfRule type="expression" dxfId="427" priority="43" stopIfTrue="1">
      <formula>$C$13&lt;$D$13</formula>
    </cfRule>
  </conditionalFormatting>
  <conditionalFormatting sqref="C7:D25 D10:N16">
    <cfRule type="expression" dxfId="426" priority="42" stopIfTrue="1">
      <formula>$C$14&lt;$D$14</formula>
    </cfRule>
  </conditionalFormatting>
  <conditionalFormatting sqref="E16:N25">
    <cfRule type="expression" dxfId="425" priority="1" stopIfTrue="1">
      <formula>$C$14&lt;$D$14</formula>
    </cfRule>
  </conditionalFormatting>
  <conditionalFormatting sqref="E16:N25">
    <cfRule type="expression" dxfId="424" priority="9" stopIfTrue="1">
      <formula>$C$20&lt;$D$20</formula>
    </cfRule>
    <cfRule type="expression" dxfId="423" priority="10" stopIfTrue="1">
      <formula>$C$19&lt;$D$19</formula>
    </cfRule>
    <cfRule type="expression" dxfId="422" priority="11" stopIfTrue="1">
      <formula>$D16&gt;$C16</formula>
    </cfRule>
  </conditionalFormatting>
  <conditionalFormatting sqref="E16:N25">
    <cfRule type="expression" dxfId="421" priority="8" stopIfTrue="1">
      <formula>$C$24&lt;$D$24</formula>
    </cfRule>
  </conditionalFormatting>
  <conditionalFormatting sqref="E16:N25">
    <cfRule type="expression" dxfId="420" priority="7" stopIfTrue="1">
      <formula>$C$25&lt;$D$25</formula>
    </cfRule>
  </conditionalFormatting>
  <conditionalFormatting sqref="E16:N25">
    <cfRule type="expression" dxfId="419" priority="6" stopIfTrue="1">
      <formula>$C$9&lt;$D$9</formula>
    </cfRule>
  </conditionalFormatting>
  <conditionalFormatting sqref="E16:N25">
    <cfRule type="expression" dxfId="418" priority="5" stopIfTrue="1">
      <formula>$C$10&lt;$D$10</formula>
    </cfRule>
  </conditionalFormatting>
  <conditionalFormatting sqref="E16:N25">
    <cfRule type="expression" dxfId="417" priority="4" stopIfTrue="1">
      <formula>$C$11&lt;$D$11</formula>
    </cfRule>
  </conditionalFormatting>
  <conditionalFormatting sqref="E16:N25">
    <cfRule type="expression" dxfId="416" priority="3" stopIfTrue="1">
      <formula>$C$12&lt;$D$12</formula>
    </cfRule>
  </conditionalFormatting>
  <conditionalFormatting sqref="E16:N25">
    <cfRule type="expression" dxfId="415" priority="2" stopIfTrue="1">
      <formula>$C$13&lt;$D$13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70" zoomScaleNormal="70" workbookViewId="0">
      <pane xSplit="2" ySplit="7" topLeftCell="C29" activePane="bottomRight" state="frozen"/>
      <selection activeCell="B32" sqref="B32"/>
      <selection pane="topRight" activeCell="B32" sqref="B32"/>
      <selection pane="bottomLeft" activeCell="B32" sqref="B32"/>
      <selection pane="bottomRight" activeCell="Q26" sqref="Q2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4" t="s">
        <v>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>
      <c r="A2" s="155" t="s">
        <v>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28.9" customHeight="1">
      <c r="A3" s="156" t="s">
        <v>28</v>
      </c>
      <c r="B3" s="156" t="s">
        <v>433</v>
      </c>
      <c r="C3" s="156" t="s">
        <v>418</v>
      </c>
      <c r="D3" s="156" t="s">
        <v>317</v>
      </c>
      <c r="E3" s="156"/>
      <c r="F3" s="156"/>
      <c r="G3" s="156"/>
      <c r="H3" s="156"/>
      <c r="I3" s="156"/>
      <c r="J3" s="156"/>
      <c r="K3" s="156"/>
      <c r="L3" s="156"/>
      <c r="M3" s="156"/>
      <c r="N3" s="156" t="s">
        <v>318</v>
      </c>
      <c r="O3" s="156" t="s">
        <v>319</v>
      </c>
      <c r="P3" s="156" t="s">
        <v>320</v>
      </c>
      <c r="Q3" s="156" t="s">
        <v>321</v>
      </c>
    </row>
    <row r="4" spans="1:17" ht="26.45" customHeight="1">
      <c r="A4" s="156"/>
      <c r="B4" s="156"/>
      <c r="C4" s="156"/>
      <c r="D4" s="157" t="s">
        <v>12</v>
      </c>
      <c r="E4" s="157" t="s">
        <v>29</v>
      </c>
      <c r="F4" s="157"/>
      <c r="G4" s="157"/>
      <c r="H4" s="157"/>
      <c r="I4" s="157"/>
      <c r="J4" s="157"/>
      <c r="K4" s="157"/>
      <c r="L4" s="157"/>
      <c r="M4" s="157"/>
      <c r="N4" s="156"/>
      <c r="O4" s="156"/>
      <c r="P4" s="156"/>
      <c r="Q4" s="156"/>
    </row>
    <row r="5" spans="1:17" ht="25.15" customHeight="1">
      <c r="A5" s="156"/>
      <c r="B5" s="156"/>
      <c r="C5" s="156"/>
      <c r="D5" s="156"/>
      <c r="E5" s="157" t="s">
        <v>30</v>
      </c>
      <c r="F5" s="157"/>
      <c r="G5" s="157"/>
      <c r="H5" s="157"/>
      <c r="I5" s="157"/>
      <c r="J5" s="157"/>
      <c r="K5" s="156" t="s">
        <v>298</v>
      </c>
      <c r="L5" s="156" t="s">
        <v>230</v>
      </c>
      <c r="M5" s="156" t="s">
        <v>322</v>
      </c>
      <c r="N5" s="156"/>
      <c r="O5" s="156"/>
      <c r="P5" s="156"/>
      <c r="Q5" s="156"/>
    </row>
    <row r="6" spans="1:17" ht="81.599999999999994" customHeight="1">
      <c r="A6" s="156"/>
      <c r="B6" s="156"/>
      <c r="C6" s="156"/>
      <c r="D6" s="156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6"/>
      <c r="L6" s="156"/>
      <c r="M6" s="156"/>
      <c r="N6" s="156"/>
      <c r="O6" s="156"/>
      <c r="P6" s="156"/>
      <c r="Q6" s="156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0</v>
      </c>
      <c r="D8" s="52">
        <f>SUM(D9,D10,D12,D14,D16,D17,D19,D20,D23)</f>
        <v>100</v>
      </c>
      <c r="E8" s="52">
        <f t="shared" ref="E8:Q8" si="0">SUM(E9,E10,E12,E14,E16,E17,E19,E20,E23)</f>
        <v>100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39</v>
      </c>
      <c r="L8" s="52">
        <f>SUM(L9,L10,L12,L14,L16,L17,L19,L20,L23)</f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31</v>
      </c>
      <c r="B9" s="67">
        <v>21</v>
      </c>
      <c r="C9" s="28">
        <v>0</v>
      </c>
      <c r="D9" s="52">
        <f>SUM(E9)</f>
        <v>100</v>
      </c>
      <c r="E9" s="28">
        <v>100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>
        <v>39</v>
      </c>
      <c r="L9" s="28">
        <v>0</v>
      </c>
      <c r="M9" s="27" t="s">
        <v>32</v>
      </c>
      <c r="N9" s="28">
        <v>0</v>
      </c>
      <c r="O9" s="28">
        <v>0</v>
      </c>
      <c r="P9" s="28">
        <v>0</v>
      </c>
      <c r="Q9" s="28">
        <v>0</v>
      </c>
    </row>
    <row r="10" spans="1:17" ht="25.5">
      <c r="A10" s="65" t="s">
        <v>33</v>
      </c>
      <c r="B10" s="67">
        <v>22</v>
      </c>
      <c r="C10" s="28">
        <v>0</v>
      </c>
      <c r="D10" s="52">
        <f>SUM(E10:G10)</f>
        <v>0</v>
      </c>
      <c r="E10" s="28">
        <v>0</v>
      </c>
      <c r="F10" s="28">
        <v>0</v>
      </c>
      <c r="G10" s="28">
        <v>0</v>
      </c>
      <c r="H10" s="27" t="s">
        <v>32</v>
      </c>
      <c r="I10" s="27" t="s">
        <v>32</v>
      </c>
      <c r="J10" s="27" t="s">
        <v>32</v>
      </c>
      <c r="K10" s="28">
        <v>0</v>
      </c>
      <c r="L10" s="28"/>
      <c r="M10" s="27" t="s">
        <v>32</v>
      </c>
      <c r="N10" s="28">
        <v>0</v>
      </c>
      <c r="O10" s="28">
        <v>0</v>
      </c>
      <c r="P10" s="28">
        <v>0</v>
      </c>
      <c r="Q10" s="28">
        <v>0</v>
      </c>
    </row>
    <row r="11" spans="1:17" ht="25.5">
      <c r="A11" s="70" t="s">
        <v>34</v>
      </c>
      <c r="B11" s="67">
        <v>23</v>
      </c>
      <c r="C11" s="28">
        <v>0</v>
      </c>
      <c r="D11" s="52">
        <f>SUM(E11:G11)</f>
        <v>0</v>
      </c>
      <c r="E11" s="28">
        <v>0</v>
      </c>
      <c r="F11" s="28">
        <v>0</v>
      </c>
      <c r="G11" s="28">
        <v>0</v>
      </c>
      <c r="H11" s="27" t="s">
        <v>32</v>
      </c>
      <c r="I11" s="27" t="s">
        <v>32</v>
      </c>
      <c r="J11" s="27" t="s">
        <v>32</v>
      </c>
      <c r="K11" s="28">
        <v>0</v>
      </c>
      <c r="L11" s="28">
        <v>0</v>
      </c>
      <c r="M11" s="27" t="s">
        <v>32</v>
      </c>
      <c r="N11" s="27" t="s">
        <v>32</v>
      </c>
      <c r="O11" s="27" t="s">
        <v>32</v>
      </c>
      <c r="P11" s="27" t="s">
        <v>32</v>
      </c>
      <c r="Q11" s="28">
        <v>0</v>
      </c>
    </row>
    <row r="12" spans="1:17" ht="38.25">
      <c r="A12" s="65" t="s">
        <v>326</v>
      </c>
      <c r="B12" s="67">
        <v>24</v>
      </c>
      <c r="C12" s="28">
        <v>0</v>
      </c>
      <c r="D12" s="52">
        <f>SUM(E12:G12)</f>
        <v>0</v>
      </c>
      <c r="E12" s="28">
        <v>0</v>
      </c>
      <c r="F12" s="28">
        <v>0</v>
      </c>
      <c r="G12" s="28">
        <v>0</v>
      </c>
      <c r="H12" s="27" t="s">
        <v>32</v>
      </c>
      <c r="I12" s="27" t="s">
        <v>32</v>
      </c>
      <c r="J12" s="27" t="s">
        <v>32</v>
      </c>
      <c r="K12" s="28">
        <v>0</v>
      </c>
      <c r="L12" s="28">
        <v>0</v>
      </c>
      <c r="M12" s="28"/>
      <c r="N12" s="28">
        <v>0</v>
      </c>
      <c r="O12" s="28">
        <v>0</v>
      </c>
      <c r="P12" s="28">
        <v>0</v>
      </c>
      <c r="Q12" s="28">
        <v>0</v>
      </c>
    </row>
    <row r="13" spans="1:17" ht="25.5">
      <c r="A13" s="70" t="s">
        <v>34</v>
      </c>
      <c r="B13" s="67">
        <v>25</v>
      </c>
      <c r="C13" s="28">
        <v>0</v>
      </c>
      <c r="D13" s="52">
        <f>SUM(E13:G13)</f>
        <v>0</v>
      </c>
      <c r="E13" s="28">
        <v>0</v>
      </c>
      <c r="F13" s="28">
        <v>0</v>
      </c>
      <c r="G13" s="28">
        <v>0</v>
      </c>
      <c r="H13" s="27" t="s">
        <v>32</v>
      </c>
      <c r="I13" s="27" t="s">
        <v>32</v>
      </c>
      <c r="J13" s="27" t="s">
        <v>32</v>
      </c>
      <c r="K13" s="28">
        <v>0</v>
      </c>
      <c r="L13" s="28">
        <v>0</v>
      </c>
      <c r="M13" s="28">
        <v>0</v>
      </c>
      <c r="N13" s="27" t="s">
        <v>32</v>
      </c>
      <c r="O13" s="27" t="s">
        <v>32</v>
      </c>
      <c r="P13" s="27" t="s">
        <v>32</v>
      </c>
      <c r="Q13" s="28">
        <v>0</v>
      </c>
    </row>
    <row r="14" spans="1:17" ht="38.25">
      <c r="A14" s="65" t="s">
        <v>35</v>
      </c>
      <c r="B14" s="67">
        <v>26</v>
      </c>
      <c r="C14" s="28">
        <v>0</v>
      </c>
      <c r="D14" s="52">
        <f>SUM(E14:H14)</f>
        <v>0</v>
      </c>
      <c r="E14" s="28">
        <v>0</v>
      </c>
      <c r="F14" s="28">
        <v>0</v>
      </c>
      <c r="G14" s="28">
        <v>0</v>
      </c>
      <c r="H14" s="28">
        <v>0</v>
      </c>
      <c r="I14" s="27" t="s">
        <v>32</v>
      </c>
      <c r="J14" s="27" t="s">
        <v>32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5" spans="1:17" ht="25.5">
      <c r="A15" s="70" t="s">
        <v>34</v>
      </c>
      <c r="B15" s="67">
        <v>27</v>
      </c>
      <c r="C15" s="28">
        <v>0</v>
      </c>
      <c r="D15" s="52">
        <f>SUM(E15:J15)</f>
        <v>0</v>
      </c>
      <c r="E15" s="28">
        <v>0</v>
      </c>
      <c r="F15" s="28">
        <v>0</v>
      </c>
      <c r="G15" s="28">
        <v>0</v>
      </c>
      <c r="H15" s="28">
        <v>0</v>
      </c>
      <c r="I15" s="27" t="s">
        <v>32</v>
      </c>
      <c r="J15" s="27" t="s">
        <v>32</v>
      </c>
      <c r="K15" s="28">
        <v>0</v>
      </c>
      <c r="L15" s="28">
        <v>0</v>
      </c>
      <c r="M15" s="28">
        <v>0</v>
      </c>
      <c r="N15" s="27" t="s">
        <v>32</v>
      </c>
      <c r="O15" s="27" t="s">
        <v>32</v>
      </c>
      <c r="P15" s="27" t="s">
        <v>32</v>
      </c>
      <c r="Q15" s="28">
        <v>0</v>
      </c>
    </row>
    <row r="16" spans="1:17" ht="38.25">
      <c r="A16" s="65" t="s">
        <v>325</v>
      </c>
      <c r="B16" s="67">
        <v>28</v>
      </c>
      <c r="C16" s="28">
        <v>0</v>
      </c>
      <c r="D16" s="52">
        <f>SUM(E16:H16)</f>
        <v>0</v>
      </c>
      <c r="E16" s="28">
        <v>0</v>
      </c>
      <c r="F16" s="28">
        <v>0</v>
      </c>
      <c r="G16" s="28">
        <v>0</v>
      </c>
      <c r="H16" s="28">
        <v>0</v>
      </c>
      <c r="I16" s="27" t="s">
        <v>32</v>
      </c>
      <c r="J16" s="27" t="s">
        <v>32</v>
      </c>
      <c r="K16" s="28">
        <v>0</v>
      </c>
      <c r="L16" s="28">
        <v>0</v>
      </c>
      <c r="M16" s="28">
        <v>0</v>
      </c>
      <c r="N16" s="27" t="s">
        <v>32</v>
      </c>
      <c r="O16" s="27" t="s">
        <v>32</v>
      </c>
      <c r="P16" s="27" t="s">
        <v>32</v>
      </c>
      <c r="Q16" s="28">
        <v>0</v>
      </c>
    </row>
    <row r="17" spans="1:17" ht="38.25">
      <c r="A17" s="65" t="s">
        <v>36</v>
      </c>
      <c r="B17" s="67">
        <v>29</v>
      </c>
      <c r="C17" s="28">
        <v>0</v>
      </c>
      <c r="D17" s="52">
        <f>SUM(E17:J17)</f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/>
      <c r="K17" s="28">
        <v>0</v>
      </c>
      <c r="L17" s="28">
        <v>0</v>
      </c>
      <c r="M17" s="28">
        <v>0</v>
      </c>
      <c r="N17" s="27" t="s">
        <v>32</v>
      </c>
      <c r="O17" s="27" t="s">
        <v>32</v>
      </c>
      <c r="P17" s="27" t="s">
        <v>32</v>
      </c>
      <c r="Q17" s="28">
        <v>0</v>
      </c>
    </row>
    <row r="18" spans="1:17" ht="25.5">
      <c r="A18" s="70" t="s">
        <v>34</v>
      </c>
      <c r="B18" s="67">
        <v>30</v>
      </c>
      <c r="C18" s="28">
        <v>0</v>
      </c>
      <c r="D18" s="52">
        <f>SUM(E18:J18)</f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 t="s">
        <v>32</v>
      </c>
      <c r="O18" s="27" t="s">
        <v>32</v>
      </c>
      <c r="P18" s="27" t="s">
        <v>32</v>
      </c>
      <c r="Q18" s="28">
        <v>0</v>
      </c>
    </row>
    <row r="19" spans="1:17" ht="63.6" customHeight="1">
      <c r="A19" s="65" t="s">
        <v>37</v>
      </c>
      <c r="B19" s="67">
        <v>31</v>
      </c>
      <c r="C19" s="28">
        <v>0</v>
      </c>
      <c r="D19" s="52">
        <f>SUM(E19:J19)</f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7" t="s">
        <v>32</v>
      </c>
      <c r="O19" s="27" t="s">
        <v>32</v>
      </c>
      <c r="P19" s="27" t="s">
        <v>32</v>
      </c>
      <c r="Q19" s="28">
        <v>0</v>
      </c>
    </row>
    <row r="20" spans="1:17" ht="25.5">
      <c r="A20" s="65" t="s">
        <v>239</v>
      </c>
      <c r="B20" s="67">
        <v>32</v>
      </c>
      <c r="C20" s="28">
        <v>0</v>
      </c>
      <c r="D20" s="52">
        <f>SUM(E20:J20)</f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7" t="s">
        <v>32</v>
      </c>
      <c r="O20" s="27" t="s">
        <v>32</v>
      </c>
      <c r="P20" s="27" t="s">
        <v>32</v>
      </c>
      <c r="Q20" s="28">
        <v>0</v>
      </c>
    </row>
    <row r="21" spans="1:17" ht="38.25">
      <c r="A21" s="106" t="s">
        <v>439</v>
      </c>
      <c r="B21" s="67">
        <v>33</v>
      </c>
      <c r="C21" s="28">
        <v>0</v>
      </c>
      <c r="D21" s="52">
        <f>SUM(E21:J21)</f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7" t="s">
        <v>32</v>
      </c>
      <c r="O21" s="27" t="s">
        <v>32</v>
      </c>
      <c r="P21" s="27" t="s">
        <v>32</v>
      </c>
      <c r="Q21" s="28">
        <v>0</v>
      </c>
    </row>
    <row r="22" spans="1:17" ht="37.9" customHeight="1">
      <c r="A22" s="65" t="s">
        <v>247</v>
      </c>
      <c r="B22" s="67">
        <v>34</v>
      </c>
      <c r="C22" s="28">
        <v>0</v>
      </c>
      <c r="D22" s="52">
        <f>SUM(E22:G22)</f>
        <v>0</v>
      </c>
      <c r="E22" s="28">
        <v>0</v>
      </c>
      <c r="F22" s="28">
        <v>0</v>
      </c>
      <c r="G22" s="28">
        <v>0</v>
      </c>
      <c r="H22" s="27" t="s">
        <v>32</v>
      </c>
      <c r="I22" s="27" t="s">
        <v>32</v>
      </c>
      <c r="J22" s="27" t="s">
        <v>32</v>
      </c>
      <c r="K22" s="28">
        <v>0</v>
      </c>
      <c r="L22" s="28">
        <v>0</v>
      </c>
      <c r="M22" s="28">
        <v>0</v>
      </c>
      <c r="N22" s="27" t="s">
        <v>32</v>
      </c>
      <c r="O22" s="27" t="s">
        <v>32</v>
      </c>
      <c r="P22" s="27" t="s">
        <v>32</v>
      </c>
      <c r="Q22" s="28">
        <v>0</v>
      </c>
    </row>
    <row r="23" spans="1:17" ht="63.75">
      <c r="A23" s="65" t="s">
        <v>38</v>
      </c>
      <c r="B23" s="67">
        <v>35</v>
      </c>
      <c r="C23" s="28">
        <v>0</v>
      </c>
      <c r="D23" s="52">
        <f>SUM(E23:J23)</f>
        <v>0</v>
      </c>
      <c r="E23" s="45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7" t="s">
        <v>32</v>
      </c>
      <c r="O23" s="27" t="s">
        <v>32</v>
      </c>
      <c r="P23" s="27" t="s">
        <v>32</v>
      </c>
      <c r="Q23" s="28">
        <v>0</v>
      </c>
    </row>
    <row r="24" spans="1:17" ht="137.44999999999999" customHeight="1">
      <c r="A24" s="65" t="s">
        <v>428</v>
      </c>
      <c r="B24" s="67">
        <v>36</v>
      </c>
      <c r="C24" s="28">
        <v>0</v>
      </c>
      <c r="D24" s="52">
        <f>SUM(E24:J24)</f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35">
        <v>0</v>
      </c>
      <c r="M24" s="28">
        <v>0</v>
      </c>
      <c r="N24" s="27" t="s">
        <v>32</v>
      </c>
      <c r="O24" s="27" t="s">
        <v>32</v>
      </c>
      <c r="P24" s="27" t="s">
        <v>32</v>
      </c>
      <c r="Q24" s="28">
        <v>0</v>
      </c>
    </row>
    <row r="25" spans="1:17" ht="87" customHeight="1">
      <c r="A25" s="65" t="s">
        <v>427</v>
      </c>
      <c r="B25" s="67">
        <v>37</v>
      </c>
      <c r="C25" s="28">
        <v>0</v>
      </c>
      <c r="D25" s="52">
        <f>SUM(E25:J25)</f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35">
        <v>0</v>
      </c>
      <c r="M25" s="28">
        <v>0</v>
      </c>
      <c r="N25" s="27" t="s">
        <v>32</v>
      </c>
      <c r="O25" s="27" t="s">
        <v>32</v>
      </c>
      <c r="P25" s="27" t="s">
        <v>32</v>
      </c>
      <c r="Q25" s="28">
        <v>0</v>
      </c>
    </row>
    <row r="26" spans="1:17" ht="51">
      <c r="A26" s="65" t="s">
        <v>426</v>
      </c>
      <c r="B26" s="67">
        <v>38</v>
      </c>
      <c r="C26" s="28">
        <v>0</v>
      </c>
      <c r="D26" s="52">
        <f>SUM(E26:J26)</f>
        <v>0</v>
      </c>
      <c r="E26" s="28">
        <v>0</v>
      </c>
      <c r="F26" s="45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35">
        <v>0</v>
      </c>
      <c r="M26" s="28">
        <v>0</v>
      </c>
      <c r="N26" s="27" t="s">
        <v>32</v>
      </c>
      <c r="O26" s="27" t="s">
        <v>32</v>
      </c>
      <c r="P26" s="27" t="s">
        <v>32</v>
      </c>
      <c r="Q26" s="28">
        <v>0</v>
      </c>
    </row>
    <row r="27" spans="1:17" ht="51">
      <c r="A27" s="65" t="s">
        <v>425</v>
      </c>
      <c r="B27" s="67">
        <v>39</v>
      </c>
      <c r="C27" s="28">
        <v>0</v>
      </c>
      <c r="D27" s="52">
        <f>SUM(E27:J27)</f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52">
        <f>SUM(L9,L10,L12,L14,L16,L17,L19,L20,L23)</f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</row>
    <row r="32" spans="1:17">
      <c r="A32" s="101" t="s">
        <v>73</v>
      </c>
      <c r="B32" s="158" t="s">
        <v>248</v>
      </c>
      <c r="C32" s="158"/>
      <c r="D32" s="158"/>
      <c r="E32" s="158"/>
      <c r="F32" s="20"/>
      <c r="G32" s="20"/>
      <c r="H32" s="20"/>
      <c r="I32" s="20"/>
    </row>
    <row r="33" spans="1:9">
      <c r="A33" s="20"/>
      <c r="B33" s="158"/>
      <c r="C33" s="158"/>
      <c r="D33" s="158"/>
      <c r="E33" s="158"/>
      <c r="F33" s="20"/>
      <c r="G33" s="20"/>
      <c r="H33" s="20"/>
      <c r="I33" s="20"/>
    </row>
    <row r="34" spans="1:9">
      <c r="A34" s="20"/>
      <c r="B34" s="158"/>
      <c r="C34" s="158"/>
      <c r="D34" s="158"/>
      <c r="E34" s="158"/>
      <c r="F34" s="20"/>
      <c r="G34" s="20"/>
      <c r="H34" s="20"/>
      <c r="I34" s="20"/>
    </row>
    <row r="35" spans="1:9">
      <c r="A35" s="20"/>
      <c r="B35" s="158"/>
      <c r="C35" s="158"/>
      <c r="D35" s="158"/>
      <c r="E35" s="158"/>
      <c r="F35" s="20"/>
      <c r="G35" s="20"/>
      <c r="H35" s="20"/>
      <c r="I35" s="20"/>
    </row>
    <row r="36" spans="1:9">
      <c r="A36" s="20"/>
      <c r="B36" s="158"/>
      <c r="C36" s="158"/>
      <c r="D36" s="158"/>
      <c r="E36" s="158"/>
      <c r="F36" s="83" t="s">
        <v>324</v>
      </c>
      <c r="G36" s="159"/>
      <c r="H36" s="159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414" priority="129" stopIfTrue="1">
      <formula>OR($L$8&lt;&gt;$D$27,$D$27&lt;&gt;$L$27)</formula>
    </cfRule>
  </conditionalFormatting>
  <conditionalFormatting sqref="C10:D11 Q10:Q11">
    <cfRule type="expression" dxfId="413" priority="110" stopIfTrue="1">
      <formula>$C$11&gt;$C$10</formula>
    </cfRule>
  </conditionalFormatting>
  <conditionalFormatting sqref="C12:D13 M13 Q12:Q13">
    <cfRule type="expression" dxfId="412" priority="111" stopIfTrue="1">
      <formula>$C$13&gt;$C$12</formula>
    </cfRule>
  </conditionalFormatting>
  <conditionalFormatting sqref="C14:D15 M14:M15 Q14:Q15 H14:H15">
    <cfRule type="expression" dxfId="411" priority="112" stopIfTrue="1">
      <formula>$C$15&gt;$C$14</formula>
    </cfRule>
  </conditionalFormatting>
  <conditionalFormatting sqref="C17:C18 E18:M18 Q17:Q18">
    <cfRule type="expression" dxfId="410" priority="113" stopIfTrue="1">
      <formula>$C$18&gt;$C$17</formula>
    </cfRule>
  </conditionalFormatting>
  <conditionalFormatting sqref="C26:M26 Q26 C8:M8 Q8">
    <cfRule type="expression" dxfId="409" priority="117" stopIfTrue="1">
      <formula>C$26&gt;C$8</formula>
    </cfRule>
  </conditionalFormatting>
  <conditionalFormatting sqref="C27:D27 C8:Q8 L27:Q27">
    <cfRule type="expression" dxfId="408" priority="118" stopIfTrue="1">
      <formula>C$27&gt;C$8</formula>
    </cfRule>
  </conditionalFormatting>
  <conditionalFormatting sqref="O8:P10 O12:P12 O14:P14 O27:P27">
    <cfRule type="expression" dxfId="407" priority="126" stopIfTrue="1">
      <formula>$P8&gt;$O8</formula>
    </cfRule>
  </conditionalFormatting>
  <conditionalFormatting sqref="Q8:Q27 D8:D27">
    <cfRule type="expression" dxfId="406" priority="125" stopIfTrue="1">
      <formula>$Q8&gt;$D8</formula>
    </cfRule>
  </conditionalFormatting>
  <conditionalFormatting sqref="N8:O10 N12:O12 N14:O14 N27:O27">
    <cfRule type="expression" dxfId="405" priority="124" stopIfTrue="1">
      <formula>$O8&gt;$N8</formula>
    </cfRule>
  </conditionalFormatting>
  <conditionalFormatting sqref="K8 D8:D27 K18 K21:K22 K24 K26">
    <cfRule type="expression" dxfId="404" priority="106" stopIfTrue="1">
      <formula>$K$8&gt;$D$8</formula>
    </cfRule>
  </conditionalFormatting>
  <conditionalFormatting sqref="M8 M13:M16 D8 D12:D27 M18 M21:M22 M24 M26:M27">
    <cfRule type="expression" dxfId="403" priority="108" stopIfTrue="1">
      <formula>$M$8&gt;$D$8</formula>
    </cfRule>
  </conditionalFormatting>
  <conditionalFormatting sqref="L8 D8:D27 L18 L21:L22 L24 L26:L27">
    <cfRule type="expression" dxfId="402" priority="107" stopIfTrue="1">
      <formula>$L$8&gt;$D$8</formula>
    </cfRule>
  </conditionalFormatting>
  <conditionalFormatting sqref="C8:M8 Q8 C25:M25 Q25">
    <cfRule type="expression" dxfId="401" priority="116" stopIfTrue="1">
      <formula>C$25&gt;C$8</formula>
    </cfRule>
  </conditionalFormatting>
  <conditionalFormatting sqref="C24:M24 Q24 C8:M8 Q8">
    <cfRule type="expression" dxfId="400" priority="115" stopIfTrue="1">
      <formula>$C$24&gt;$C$8</formula>
    </cfRule>
  </conditionalFormatting>
  <conditionalFormatting sqref="H14">
    <cfRule type="expression" dxfId="399" priority="100" stopIfTrue="1">
      <formula>$K$14&gt;SUM($E$14:$H$14)</formula>
    </cfRule>
  </conditionalFormatting>
  <conditionalFormatting sqref="H16">
    <cfRule type="expression" dxfId="398" priority="99" stopIfTrue="1">
      <formula>$K$16&gt;SUM($E$16:$H$16)</formula>
    </cfRule>
  </conditionalFormatting>
  <conditionalFormatting sqref="D10:D11">
    <cfRule type="expression" dxfId="397" priority="93" stopIfTrue="1">
      <formula>$D$10&lt;$D$11</formula>
    </cfRule>
  </conditionalFormatting>
  <conditionalFormatting sqref="D12:D13 M13">
    <cfRule type="expression" dxfId="396" priority="92" stopIfTrue="1">
      <formula>$D$12&lt;$D$13</formula>
    </cfRule>
  </conditionalFormatting>
  <conditionalFormatting sqref="D14:D15">
    <cfRule type="expression" dxfId="395" priority="91" stopIfTrue="1">
      <formula>$D$14&lt;$D$15</formula>
    </cfRule>
  </conditionalFormatting>
  <conditionalFormatting sqref="D17:D18">
    <cfRule type="expression" dxfId="394" priority="90" stopIfTrue="1">
      <formula>$D$17&lt;$D$18</formula>
    </cfRule>
  </conditionalFormatting>
  <conditionalFormatting sqref="D21:M21 D20">
    <cfRule type="expression" dxfId="393" priority="89" stopIfTrue="1">
      <formula>$D$20&lt;$D$21</formula>
    </cfRule>
  </conditionalFormatting>
  <conditionalFormatting sqref="D20 D22:G22 K22:M22">
    <cfRule type="expression" dxfId="392" priority="87" stopIfTrue="1">
      <formula>$D$20&lt;$D$22</formula>
    </cfRule>
  </conditionalFormatting>
  <conditionalFormatting sqref="E8:J8 E18:J18 E17 E21:J22 F9:J9 H10:J16">
    <cfRule type="expression" dxfId="391" priority="105" stopIfTrue="1">
      <formula>$E$8&lt;&gt;SUM($E$9,$E$10,$E$12,$E$14,$E$16,$E$17,$E$19,$E$20,$E$23)</formula>
    </cfRule>
  </conditionalFormatting>
  <conditionalFormatting sqref="K17">
    <cfRule type="expression" dxfId="390" priority="85" stopIfTrue="1">
      <formula>$K17&gt;$D17</formula>
    </cfRule>
  </conditionalFormatting>
  <conditionalFormatting sqref="L17:M17">
    <cfRule type="cellIs" dxfId="389" priority="84" stopIfTrue="1" operator="greaterThan">
      <formula>$D17</formula>
    </cfRule>
  </conditionalFormatting>
  <conditionalFormatting sqref="K9:K16">
    <cfRule type="expression" dxfId="388" priority="83" stopIfTrue="1">
      <formula>$K9&gt;$D9</formula>
    </cfRule>
  </conditionalFormatting>
  <conditionalFormatting sqref="L9:L16">
    <cfRule type="cellIs" dxfId="387" priority="82" stopIfTrue="1" operator="greaterThan">
      <formula>$D9</formula>
    </cfRule>
  </conditionalFormatting>
  <conditionalFormatting sqref="M12">
    <cfRule type="cellIs" dxfId="386" priority="81" stopIfTrue="1" operator="greaterThan">
      <formula>$D12</formula>
    </cfRule>
  </conditionalFormatting>
  <conditionalFormatting sqref="E20:M20">
    <cfRule type="expression" dxfId="385" priority="80" stopIfTrue="1">
      <formula>SUM(E$21:E$22)&gt;E$20</formula>
    </cfRule>
  </conditionalFormatting>
  <conditionalFormatting sqref="K19:K20">
    <cfRule type="expression" dxfId="384" priority="79" stopIfTrue="1">
      <formula>$K19&gt;$D19</formula>
    </cfRule>
  </conditionalFormatting>
  <conditionalFormatting sqref="L19:M20">
    <cfRule type="cellIs" dxfId="383" priority="78" stopIfTrue="1" operator="greaterThan">
      <formula>$D19</formula>
    </cfRule>
  </conditionalFormatting>
  <conditionalFormatting sqref="K23">
    <cfRule type="expression" dxfId="382" priority="77" stopIfTrue="1">
      <formula>$K23&gt;$D23</formula>
    </cfRule>
  </conditionalFormatting>
  <conditionalFormatting sqref="L23:M23">
    <cfRule type="cellIs" dxfId="381" priority="76" stopIfTrue="1" operator="greaterThan">
      <formula>$D23</formula>
    </cfRule>
  </conditionalFormatting>
  <conditionalFormatting sqref="L25">
    <cfRule type="expression" dxfId="380" priority="75" stopIfTrue="1">
      <formula>OR($L$8&lt;&gt;$D$27,$D$27&lt;&gt;$L$27)</formula>
    </cfRule>
  </conditionalFormatting>
  <conditionalFormatting sqref="L25">
    <cfRule type="expression" dxfId="379" priority="74" stopIfTrue="1">
      <formula>L$27&gt;L$8</formula>
    </cfRule>
  </conditionalFormatting>
  <conditionalFormatting sqref="K25">
    <cfRule type="expression" dxfId="378" priority="73" stopIfTrue="1">
      <formula>$K25&gt;$D25</formula>
    </cfRule>
  </conditionalFormatting>
  <conditionalFormatting sqref="L25">
    <cfRule type="expression" dxfId="377" priority="72" stopIfTrue="1">
      <formula>L$26&gt;L$8</formula>
    </cfRule>
  </conditionalFormatting>
  <conditionalFormatting sqref="L25:M25">
    <cfRule type="cellIs" dxfId="376" priority="71" stopIfTrue="1" operator="greaterThan">
      <formula>$D25</formula>
    </cfRule>
  </conditionalFormatting>
  <conditionalFormatting sqref="E27:K27">
    <cfRule type="expression" dxfId="375" priority="70" stopIfTrue="1">
      <formula>E$27&gt;E$8</formula>
    </cfRule>
  </conditionalFormatting>
  <conditionalFormatting sqref="K27">
    <cfRule type="expression" dxfId="374" priority="69" stopIfTrue="1">
      <formula>$K27&gt;$D27</formula>
    </cfRule>
  </conditionalFormatting>
  <conditionalFormatting sqref="B8:Q36">
    <cfRule type="containsText" dxfId="373" priority="68" stopIfTrue="1" operator="containsText" text=".">
      <formula>NOT(ISERROR(SEARCH(".",B8)))</formula>
    </cfRule>
  </conditionalFormatting>
  <conditionalFormatting sqref="C10:Q11">
    <cfRule type="expression" dxfId="372" priority="60" stopIfTrue="1">
      <formula>$Q$10&lt;$Q$11</formula>
    </cfRule>
    <cfRule type="expression" dxfId="371" priority="61" stopIfTrue="1">
      <formula>$L$10&lt;$L$11</formula>
    </cfRule>
    <cfRule type="expression" dxfId="370" priority="62" stopIfTrue="1">
      <formula>$K$10&lt;$K$11</formula>
    </cfRule>
    <cfRule type="expression" dxfId="369" priority="63" stopIfTrue="1">
      <formula>$G$10&lt;$G$11</formula>
    </cfRule>
    <cfRule type="expression" dxfId="368" priority="64" stopIfTrue="1">
      <formula>$F$10&lt;$F$11</formula>
    </cfRule>
    <cfRule type="expression" dxfId="367" priority="65" stopIfTrue="1">
      <formula>$E$10&lt;$E$11</formula>
    </cfRule>
    <cfRule type="expression" dxfId="366" priority="66" stopIfTrue="1">
      <formula>$D$10&lt;$D$11</formula>
    </cfRule>
    <cfRule type="expression" dxfId="365" priority="67" stopIfTrue="1">
      <formula>$C$10&lt;$C$11</formula>
    </cfRule>
  </conditionalFormatting>
  <conditionalFormatting sqref="C12:Q13">
    <cfRule type="expression" dxfId="364" priority="51" stopIfTrue="1">
      <formula>$Q$12&lt;$Q$13</formula>
    </cfRule>
    <cfRule type="expression" dxfId="363" priority="52" stopIfTrue="1">
      <formula>$M$12&lt;$M$13</formula>
    </cfRule>
    <cfRule type="expression" dxfId="362" priority="53" stopIfTrue="1">
      <formula>$L$12&lt;$L$13</formula>
    </cfRule>
    <cfRule type="expression" dxfId="361" priority="54" stopIfTrue="1">
      <formula>$K$12&lt;$K$13</formula>
    </cfRule>
    <cfRule type="expression" dxfId="360" priority="55" stopIfTrue="1">
      <formula>$G$12&lt;$G$13</formula>
    </cfRule>
    <cfRule type="expression" dxfId="359" priority="56" stopIfTrue="1">
      <formula>$F$12&lt;$F$13</formula>
    </cfRule>
    <cfRule type="expression" dxfId="358" priority="57" stopIfTrue="1">
      <formula>$E$12&lt;$E$13</formula>
    </cfRule>
    <cfRule type="expression" dxfId="357" priority="58" stopIfTrue="1">
      <formula>$D$12&lt;$D$13</formula>
    </cfRule>
    <cfRule type="expression" dxfId="356" priority="59" stopIfTrue="1">
      <formula>$C$12&lt;$C$13</formula>
    </cfRule>
  </conditionalFormatting>
  <conditionalFormatting sqref="C14:Q15">
    <cfRule type="expression" dxfId="355" priority="41" stopIfTrue="1">
      <formula>$Q$14&lt;$Q$15</formula>
    </cfRule>
    <cfRule type="expression" dxfId="354" priority="42" stopIfTrue="1">
      <formula>$M$14&lt;$M$15</formula>
    </cfRule>
    <cfRule type="expression" dxfId="353" priority="43" stopIfTrue="1">
      <formula>$L$14&lt;$L$15</formula>
    </cfRule>
    <cfRule type="expression" dxfId="352" priority="44" stopIfTrue="1">
      <formula>$K$14&lt;$K$15</formula>
    </cfRule>
    <cfRule type="expression" dxfId="351" priority="45" stopIfTrue="1">
      <formula>$H$14&lt;$H$15</formula>
    </cfRule>
    <cfRule type="expression" dxfId="350" priority="46" stopIfTrue="1">
      <formula>$G$14&lt;$G$15</formula>
    </cfRule>
    <cfRule type="expression" dxfId="349" priority="47" stopIfTrue="1">
      <formula>$F$14&lt;$F$15</formula>
    </cfRule>
    <cfRule type="expression" dxfId="348" priority="48" stopIfTrue="1">
      <formula>$E$14&lt;$E$15</formula>
    </cfRule>
    <cfRule type="expression" dxfId="347" priority="49" stopIfTrue="1">
      <formula>$D$14&lt;$D$15</formula>
    </cfRule>
    <cfRule type="expression" dxfId="346" priority="50" stopIfTrue="1">
      <formula>$C$14&lt;$C$15</formula>
    </cfRule>
  </conditionalFormatting>
  <conditionalFormatting sqref="C17:Q18">
    <cfRule type="expression" dxfId="345" priority="29" stopIfTrue="1">
      <formula>$Q$17&lt;$Q$18</formula>
    </cfRule>
    <cfRule type="expression" dxfId="344" priority="30" stopIfTrue="1">
      <formula>$M$17&lt;$M$18</formula>
    </cfRule>
    <cfRule type="expression" dxfId="343" priority="31" stopIfTrue="1">
      <formula>$L$17&lt;$L$18</formula>
    </cfRule>
    <cfRule type="expression" dxfId="342" priority="32" stopIfTrue="1">
      <formula>$K$17&lt;$K$18</formula>
    </cfRule>
    <cfRule type="expression" dxfId="341" priority="33" stopIfTrue="1">
      <formula>$J$17&lt;$J$18</formula>
    </cfRule>
    <cfRule type="expression" dxfId="340" priority="34" stopIfTrue="1">
      <formula>$I$17&lt;$I$18</formula>
    </cfRule>
    <cfRule type="expression" dxfId="339" priority="35" stopIfTrue="1">
      <formula>$H$17&lt;$H$18</formula>
    </cfRule>
    <cfRule type="expression" dxfId="338" priority="36" stopIfTrue="1">
      <formula>$G$17&lt;$G$18</formula>
    </cfRule>
    <cfRule type="expression" dxfId="337" priority="37" stopIfTrue="1">
      <formula>$F$17&lt;$F$18</formula>
    </cfRule>
    <cfRule type="expression" dxfId="336" priority="38" stopIfTrue="1">
      <formula>$E$17&lt;$E$18</formula>
    </cfRule>
    <cfRule type="expression" dxfId="335" priority="39" stopIfTrue="1">
      <formula>$D$17&lt;$D$18</formula>
    </cfRule>
    <cfRule type="expression" dxfId="334" priority="40" stopIfTrue="1">
      <formula>$C$17&lt;$C$18</formula>
    </cfRule>
  </conditionalFormatting>
  <conditionalFormatting sqref="C20:Q22">
    <cfRule type="expression" dxfId="333" priority="26" stopIfTrue="1">
      <formula>$Q$20&lt;($Q$21+$Q$22)</formula>
    </cfRule>
    <cfRule type="expression" dxfId="332" priority="27" stopIfTrue="1">
      <formula>$Q$20&lt;$Q$22</formula>
    </cfRule>
    <cfRule type="expression" dxfId="331" priority="28" stopIfTrue="1">
      <formula>$Q$20&lt;$Q$21</formula>
    </cfRule>
  </conditionalFormatting>
  <conditionalFormatting sqref="C24:Q24 C8:Q8">
    <cfRule type="expression" dxfId="330" priority="14" stopIfTrue="1">
      <formula>$J$8&lt;$J$24</formula>
    </cfRule>
    <cfRule type="expression" dxfId="329" priority="15" stopIfTrue="1">
      <formula>$Q$8&lt;$Q$24</formula>
    </cfRule>
    <cfRule type="expression" dxfId="328" priority="16" stopIfTrue="1">
      <formula>$M$8&lt;$M$24</formula>
    </cfRule>
    <cfRule type="expression" dxfId="327" priority="17" stopIfTrue="1">
      <formula>$L$8&lt;$L$24</formula>
    </cfRule>
    <cfRule type="expression" dxfId="326" priority="18" stopIfTrue="1">
      <formula>$K$8&lt;$K$24</formula>
    </cfRule>
    <cfRule type="expression" dxfId="325" priority="19" stopIfTrue="1">
      <formula>$I$8&lt;$I$24</formula>
    </cfRule>
    <cfRule type="expression" dxfId="324" priority="20" stopIfTrue="1">
      <formula>$H$8&lt;$H$24</formula>
    </cfRule>
    <cfRule type="expression" dxfId="323" priority="21" stopIfTrue="1">
      <formula>$G$8&lt;$G$24</formula>
    </cfRule>
    <cfRule type="expression" dxfId="322" priority="22" stopIfTrue="1">
      <formula>$F$8&lt;$F$24</formula>
    </cfRule>
    <cfRule type="expression" dxfId="321" priority="23" stopIfTrue="1">
      <formula>$E$8&lt;$E$24</formula>
    </cfRule>
    <cfRule type="expression" dxfId="320" priority="24" stopIfTrue="1">
      <formula>$D$8&lt;$D$24</formula>
    </cfRule>
    <cfRule type="expression" dxfId="319" priority="25" stopIfTrue="1">
      <formula>$C$8&lt;$C$24</formula>
    </cfRule>
  </conditionalFormatting>
  <conditionalFormatting sqref="C20">
    <cfRule type="expression" dxfId="318" priority="13" stopIfTrue="1">
      <formula>$C$20&lt;($C$21+$C$22)</formula>
    </cfRule>
  </conditionalFormatting>
  <conditionalFormatting sqref="D21 K21:M21">
    <cfRule type="expression" dxfId="317" priority="10" stopIfTrue="1">
      <formula>$D$21&lt;$M$21</formula>
    </cfRule>
    <cfRule type="expression" dxfId="316" priority="11" stopIfTrue="1">
      <formula>$D$21&lt;$L$21</formula>
    </cfRule>
    <cfRule type="expression" dxfId="315" priority="12" stopIfTrue="1">
      <formula>$D$21&lt;$K$21</formula>
    </cfRule>
  </conditionalFormatting>
  <conditionalFormatting sqref="D22 K22:M22">
    <cfRule type="expression" dxfId="314" priority="7" stopIfTrue="1">
      <formula>$D$22&lt;$M$22</formula>
    </cfRule>
    <cfRule type="expression" dxfId="313" priority="8" stopIfTrue="1">
      <formula>$D$22&lt;$L$22</formula>
    </cfRule>
    <cfRule type="expression" dxfId="312" priority="9" stopIfTrue="1">
      <formula>$D$22&lt;$K$22</formula>
    </cfRule>
  </conditionalFormatting>
  <conditionalFormatting sqref="D24 K24:M24">
    <cfRule type="expression" dxfId="311" priority="4" stopIfTrue="1">
      <formula>$D$24&lt;$M$24</formula>
    </cfRule>
    <cfRule type="expression" dxfId="310" priority="5" stopIfTrue="1">
      <formula>$D$24&lt;$L$24</formula>
    </cfRule>
    <cfRule type="expression" dxfId="309" priority="6" stopIfTrue="1">
      <formula>$D$24&lt;$K$24</formula>
    </cfRule>
  </conditionalFormatting>
  <conditionalFormatting sqref="D26 K26:M26">
    <cfRule type="expression" dxfId="308" priority="1" stopIfTrue="1">
      <formula>$D$26&lt;$M$26</formula>
    </cfRule>
    <cfRule type="expression" dxfId="307" priority="2" stopIfTrue="1">
      <formula>$D$26&lt;$L$26</formula>
    </cfRule>
    <cfRule type="expression" dxfId="306" priority="3" stopIfTrue="1">
      <formula>$D$26&lt;$K$26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34" activePane="bottomRight" state="frozen"/>
      <selection activeCell="B32" sqref="B32"/>
      <selection pane="topRight" activeCell="B32" sqref="B32"/>
      <selection pane="bottomLeft" activeCell="B32" sqref="B32"/>
      <selection pane="bottomRight" activeCell="N19" sqref="N19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4" t="s">
        <v>249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>
      <c r="A2" s="155" t="s">
        <v>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42.6" customHeight="1">
      <c r="A3" s="156" t="s">
        <v>39</v>
      </c>
      <c r="B3" s="156" t="s">
        <v>433</v>
      </c>
      <c r="C3" s="157" t="s">
        <v>417</v>
      </c>
      <c r="D3" s="157"/>
      <c r="E3" s="157"/>
      <c r="F3" s="157"/>
      <c r="G3" s="157"/>
      <c r="H3" s="156" t="s">
        <v>40</v>
      </c>
      <c r="I3" s="156"/>
      <c r="J3" s="156"/>
      <c r="K3" s="156" t="s">
        <v>232</v>
      </c>
      <c r="L3" s="156"/>
      <c r="M3" s="156" t="s">
        <v>286</v>
      </c>
      <c r="N3" s="156" t="s">
        <v>287</v>
      </c>
    </row>
    <row r="4" spans="1:14" ht="34.15" customHeight="1">
      <c r="A4" s="156"/>
      <c r="B4" s="156"/>
      <c r="C4" s="156" t="s">
        <v>12</v>
      </c>
      <c r="D4" s="156" t="s">
        <v>41</v>
      </c>
      <c r="E4" s="156"/>
      <c r="F4" s="156"/>
      <c r="G4" s="156"/>
      <c r="H4" s="156" t="s">
        <v>229</v>
      </c>
      <c r="I4" s="156" t="s">
        <v>231</v>
      </c>
      <c r="J4" s="156" t="s">
        <v>230</v>
      </c>
      <c r="K4" s="156" t="s">
        <v>12</v>
      </c>
      <c r="L4" s="156" t="s">
        <v>233</v>
      </c>
      <c r="M4" s="156"/>
      <c r="N4" s="156"/>
    </row>
    <row r="5" spans="1:14" ht="38.25">
      <c r="A5" s="156"/>
      <c r="B5" s="156"/>
      <c r="C5" s="156"/>
      <c r="D5" s="68" t="s">
        <v>42</v>
      </c>
      <c r="E5" s="68" t="s">
        <v>234</v>
      </c>
      <c r="F5" s="68" t="s">
        <v>333</v>
      </c>
      <c r="G5" s="69" t="s">
        <v>43</v>
      </c>
      <c r="H5" s="156"/>
      <c r="I5" s="156"/>
      <c r="J5" s="156"/>
      <c r="K5" s="156"/>
      <c r="L5" s="156"/>
      <c r="M5" s="156"/>
      <c r="N5" s="156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0</v>
      </c>
      <c r="D7" s="54">
        <f t="shared" ref="D7:N7" si="0">SUM(D8,D37)</f>
        <v>0</v>
      </c>
      <c r="E7" s="54">
        <f t="shared" si="0"/>
        <v>0</v>
      </c>
      <c r="F7" s="54">
        <f>SUM(F8,F37)</f>
        <v>0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0</v>
      </c>
      <c r="L7" s="54">
        <f>SUM(L8,L37)</f>
        <v>0</v>
      </c>
      <c r="M7" s="54">
        <f t="shared" si="0"/>
        <v>0</v>
      </c>
      <c r="N7" s="54">
        <f t="shared" si="0"/>
        <v>0</v>
      </c>
    </row>
    <row r="8" spans="1:14" ht="38.25">
      <c r="A8" s="66" t="s">
        <v>407</v>
      </c>
      <c r="B8" s="67">
        <v>42</v>
      </c>
      <c r="C8" s="54">
        <f>SUM(C9:C10,C13,C18,C19,C22,C23,C29:C31,C35:C36)</f>
        <v>0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0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</row>
    <row r="9" spans="1:14" ht="38.25">
      <c r="A9" s="109" t="s">
        <v>44</v>
      </c>
      <c r="B9" s="67">
        <v>43</v>
      </c>
      <c r="C9" s="51">
        <f>SUM(D9:G9)</f>
        <v>0</v>
      </c>
      <c r="D9" s="17"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7">
        <v>0</v>
      </c>
      <c r="L9" s="17">
        <v>0</v>
      </c>
      <c r="M9" s="17">
        <v>0</v>
      </c>
      <c r="N9" s="17">
        <v>0</v>
      </c>
    </row>
    <row r="10" spans="1:14" ht="25.5">
      <c r="A10" s="109" t="s">
        <v>45</v>
      </c>
      <c r="B10" s="67">
        <v>44</v>
      </c>
      <c r="C10" s="51">
        <f t="shared" ref="C10:C42" si="2">SUM(D10:G10)</f>
        <v>0</v>
      </c>
      <c r="D10" s="17">
        <v>0</v>
      </c>
      <c r="E10" s="17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4" ht="15">
      <c r="A11" s="70" t="s">
        <v>46</v>
      </c>
      <c r="B11" s="67">
        <v>45</v>
      </c>
      <c r="C11" s="51">
        <f t="shared" si="2"/>
        <v>0</v>
      </c>
      <c r="D11" s="17"/>
      <c r="E11" s="17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7">
        <v>0</v>
      </c>
      <c r="L11" s="17"/>
      <c r="M11" s="17"/>
      <c r="N11" s="17"/>
    </row>
    <row r="12" spans="1:14" ht="27">
      <c r="A12" s="66" t="s">
        <v>408</v>
      </c>
      <c r="B12" s="67">
        <v>46</v>
      </c>
      <c r="C12" s="51">
        <f t="shared" si="2"/>
        <v>0</v>
      </c>
      <c r="D12" s="17">
        <v>0</v>
      </c>
      <c r="E12" s="17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0</v>
      </c>
      <c r="D13" s="17">
        <v>0</v>
      </c>
      <c r="E13" s="17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25.5">
      <c r="A14" s="70" t="s">
        <v>48</v>
      </c>
      <c r="B14" s="67">
        <v>48</v>
      </c>
      <c r="C14" s="51">
        <f t="shared" si="2"/>
        <v>0</v>
      </c>
      <c r="D14" s="17">
        <v>0</v>
      </c>
      <c r="E14" s="17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ht="25.5">
      <c r="A15" s="70" t="s">
        <v>49</v>
      </c>
      <c r="B15" s="67">
        <v>49</v>
      </c>
      <c r="C15" s="51">
        <f t="shared" si="2"/>
        <v>0</v>
      </c>
      <c r="D15" s="17">
        <v>0</v>
      </c>
      <c r="E15" s="17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ht="15">
      <c r="A16" s="70" t="s">
        <v>409</v>
      </c>
      <c r="B16" s="67">
        <v>50</v>
      </c>
      <c r="C16" s="51">
        <f t="shared" si="2"/>
        <v>0</v>
      </c>
      <c r="D16" s="17">
        <v>0</v>
      </c>
      <c r="E16" s="17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ht="15">
      <c r="A17" s="66" t="s">
        <v>410</v>
      </c>
      <c r="B17" s="67">
        <v>51</v>
      </c>
      <c r="C17" s="51">
        <f t="shared" si="2"/>
        <v>0</v>
      </c>
      <c r="D17" s="17">
        <v>0</v>
      </c>
      <c r="E17" s="17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>
        <v>0</v>
      </c>
      <c r="E18" s="17">
        <v>0</v>
      </c>
      <c r="F18" s="105">
        <v>0</v>
      </c>
      <c r="G18" s="105">
        <v>0</v>
      </c>
      <c r="H18" s="105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ht="15">
      <c r="A19" s="66" t="s">
        <v>289</v>
      </c>
      <c r="B19" s="67">
        <v>53</v>
      </c>
      <c r="C19" s="51">
        <f t="shared" si="2"/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47">
        <v>0</v>
      </c>
      <c r="L19" s="47">
        <v>0</v>
      </c>
      <c r="M19" s="47">
        <v>0</v>
      </c>
      <c r="N19" s="35">
        <v>0</v>
      </c>
    </row>
    <row r="20" spans="1:14" ht="25.5">
      <c r="A20" s="70" t="s">
        <v>50</v>
      </c>
      <c r="B20" s="67">
        <v>54</v>
      </c>
      <c r="C20" s="51">
        <f t="shared" si="2"/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ht="15">
      <c r="A21" s="70" t="s">
        <v>51</v>
      </c>
      <c r="B21" s="67">
        <v>55</v>
      </c>
      <c r="C21" s="51">
        <f t="shared" si="2"/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ht="15">
      <c r="A22" s="66" t="s">
        <v>52</v>
      </c>
      <c r="B22" s="67">
        <v>56</v>
      </c>
      <c r="C22" s="51">
        <f t="shared" si="2"/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ht="15">
      <c r="A23" s="66" t="s">
        <v>290</v>
      </c>
      <c r="B23" s="67">
        <v>57</v>
      </c>
      <c r="C23" s="51">
        <f t="shared" si="2"/>
        <v>0</v>
      </c>
      <c r="D23" s="17">
        <v>0</v>
      </c>
      <c r="E23" s="17"/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ht="25.5">
      <c r="A24" s="70" t="s">
        <v>446</v>
      </c>
      <c r="B24" s="67">
        <v>58</v>
      </c>
      <c r="C24" s="51">
        <f t="shared" si="2"/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ht="15">
      <c r="A25" s="70" t="s">
        <v>238</v>
      </c>
      <c r="B25" s="67">
        <v>59</v>
      </c>
      <c r="C25" s="51">
        <f t="shared" si="2"/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</row>
    <row r="26" spans="1:14" ht="15">
      <c r="A26" s="70" t="s">
        <v>53</v>
      </c>
      <c r="B26" s="67">
        <v>60</v>
      </c>
      <c r="C26" s="51">
        <f t="shared" si="2"/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411</v>
      </c>
      <c r="B27" s="67">
        <v>61</v>
      </c>
      <c r="C27" s="51">
        <f t="shared" si="2"/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ht="15">
      <c r="A29" s="66" t="s">
        <v>54</v>
      </c>
      <c r="B29" s="67">
        <v>63</v>
      </c>
      <c r="C29" s="51">
        <f t="shared" si="2"/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ht="15">
      <c r="A30" s="66" t="s">
        <v>55</v>
      </c>
      <c r="B30" s="67">
        <v>64</v>
      </c>
      <c r="C30" s="51">
        <f t="shared" si="2"/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1:14" ht="15">
      <c r="A33" s="70" t="s">
        <v>57</v>
      </c>
      <c r="B33" s="67">
        <v>67</v>
      </c>
      <c r="C33" s="51">
        <f t="shared" si="2"/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5">
      <c r="A34" s="70" t="s">
        <v>58</v>
      </c>
      <c r="B34" s="67">
        <v>68</v>
      </c>
      <c r="C34" s="51">
        <f t="shared" si="2"/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5">
      <c r="A35" s="66" t="s">
        <v>59</v>
      </c>
      <c r="B35" s="67">
        <v>69</v>
      </c>
      <c r="C35" s="51">
        <f t="shared" si="2"/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5">
      <c r="A36" s="89" t="s">
        <v>332</v>
      </c>
      <c r="B36" s="67">
        <v>70</v>
      </c>
      <c r="C36" s="51">
        <f t="shared" si="2"/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ht="53.25" customHeight="1">
      <c r="A37" s="66" t="s">
        <v>414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0</v>
      </c>
      <c r="D38" s="17">
        <v>0</v>
      </c>
      <c r="E38" s="17">
        <v>0</v>
      </c>
      <c r="F38" s="17">
        <v>0</v>
      </c>
      <c r="G38" s="17">
        <v>0</v>
      </c>
      <c r="H38" s="30" t="s">
        <v>235</v>
      </c>
      <c r="I38" s="16" t="s">
        <v>235</v>
      </c>
      <c r="J38" s="17">
        <v>0</v>
      </c>
      <c r="K38" s="17">
        <v>0</v>
      </c>
      <c r="L38" s="17">
        <v>0</v>
      </c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>
        <v>0</v>
      </c>
      <c r="E39" s="17">
        <v>0</v>
      </c>
      <c r="F39" s="17">
        <v>0</v>
      </c>
      <c r="G39" s="17">
        <v>0</v>
      </c>
      <c r="H39" s="30" t="s">
        <v>235</v>
      </c>
      <c r="I39" s="16" t="s">
        <v>235</v>
      </c>
      <c r="J39" s="17">
        <v>0</v>
      </c>
      <c r="K39" s="17">
        <v>0</v>
      </c>
      <c r="L39" s="17">
        <v>0</v>
      </c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>
        <v>0</v>
      </c>
      <c r="E40" s="17">
        <v>0</v>
      </c>
      <c r="F40" s="17">
        <v>0</v>
      </c>
      <c r="G40" s="17">
        <v>0</v>
      </c>
      <c r="H40" s="30" t="s">
        <v>235</v>
      </c>
      <c r="I40" s="16" t="s">
        <v>235</v>
      </c>
      <c r="J40" s="17">
        <v>0</v>
      </c>
      <c r="K40" s="17">
        <v>0</v>
      </c>
      <c r="L40" s="17">
        <v>0</v>
      </c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>
        <v>0</v>
      </c>
      <c r="E41" s="17">
        <v>0</v>
      </c>
      <c r="F41" s="17">
        <v>0</v>
      </c>
      <c r="G41" s="17">
        <v>0</v>
      </c>
      <c r="H41" s="30" t="s">
        <v>235</v>
      </c>
      <c r="I41" s="16" t="s">
        <v>235</v>
      </c>
      <c r="J41" s="17">
        <v>0</v>
      </c>
      <c r="K41" s="17">
        <v>0</v>
      </c>
      <c r="L41" s="17">
        <v>0</v>
      </c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>
        <v>0</v>
      </c>
      <c r="E42" s="17">
        <v>0</v>
      </c>
      <c r="F42" s="17">
        <v>0</v>
      </c>
      <c r="G42" s="17">
        <v>0</v>
      </c>
      <c r="H42" s="30" t="s">
        <v>235</v>
      </c>
      <c r="I42" s="16" t="s">
        <v>235</v>
      </c>
      <c r="J42" s="17">
        <v>0</v>
      </c>
      <c r="K42" s="17">
        <v>0</v>
      </c>
      <c r="L42" s="17">
        <v>0</v>
      </c>
      <c r="M42" s="16" t="s">
        <v>235</v>
      </c>
      <c r="N42" s="16" t="s">
        <v>235</v>
      </c>
    </row>
    <row r="44" spans="1:14">
      <c r="A44" s="71"/>
      <c r="C44" s="102" t="s">
        <v>73</v>
      </c>
      <c r="D44" s="160" t="s">
        <v>329</v>
      </c>
      <c r="E44" s="160"/>
      <c r="F44" s="160"/>
      <c r="G44" s="160"/>
      <c r="H44" s="160"/>
      <c r="I44" s="160"/>
      <c r="J44" s="160"/>
      <c r="K44" s="160"/>
      <c r="L44" s="88" t="s">
        <v>327</v>
      </c>
      <c r="M44" s="103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0" t="s">
        <v>330</v>
      </c>
      <c r="D46" s="160"/>
      <c r="E46" s="160"/>
      <c r="F46" s="160"/>
      <c r="G46" s="160"/>
      <c r="H46" s="160"/>
      <c r="I46" s="160"/>
      <c r="J46" s="160"/>
      <c r="K46" s="160"/>
      <c r="L46" s="88" t="s">
        <v>328</v>
      </c>
      <c r="M46" s="103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19:H36">
    <cfRule type="expression" dxfId="305" priority="175" stopIfTrue="1">
      <formula>$H9&gt;$C9</formula>
    </cfRule>
  </conditionalFormatting>
  <conditionalFormatting sqref="C7:C42 J7:J8 J18:J42">
    <cfRule type="expression" dxfId="304" priority="176" stopIfTrue="1">
      <formula>$J7&gt;$C7</formula>
    </cfRule>
  </conditionalFormatting>
  <conditionalFormatting sqref="C10:E11 K10:N11">
    <cfRule type="expression" dxfId="303" priority="154" stopIfTrue="1">
      <formula>$N$10&lt;$N$11</formula>
    </cfRule>
    <cfRule type="expression" dxfId="302" priority="155" stopIfTrue="1">
      <formula>$M$10&lt;$M$11</formula>
    </cfRule>
    <cfRule type="expression" dxfId="301" priority="156" stopIfTrue="1">
      <formula>$L$10&lt;$L$11</formula>
    </cfRule>
    <cfRule type="expression" dxfId="300" priority="157" stopIfTrue="1">
      <formula>$K$10&lt;$K$11</formula>
    </cfRule>
    <cfRule type="expression" dxfId="299" priority="158" stopIfTrue="1">
      <formula>$J$10&lt;$J$11</formula>
    </cfRule>
    <cfRule type="expression" dxfId="298" priority="159" stopIfTrue="1">
      <formula>$I$10&lt;$I$11</formula>
    </cfRule>
    <cfRule type="expression" dxfId="297" priority="160" stopIfTrue="1">
      <formula>$H$10&lt;$H$11</formula>
    </cfRule>
    <cfRule type="expression" dxfId="296" priority="161" stopIfTrue="1">
      <formula>$G$10&lt;$G$11</formula>
    </cfRule>
    <cfRule type="expression" dxfId="295" priority="162" stopIfTrue="1">
      <formula>$F$10&lt;$F$11</formula>
    </cfRule>
    <cfRule type="expression" dxfId="294" priority="163" stopIfTrue="1">
      <formula>$E$10&lt;$E$11</formula>
    </cfRule>
    <cfRule type="expression" dxfId="293" priority="164" stopIfTrue="1">
      <formula>$D$10&lt;$D$11</formula>
    </cfRule>
    <cfRule type="expression" dxfId="292" priority="165" stopIfTrue="1">
      <formula>$C$10&lt;$C$11</formula>
    </cfRule>
    <cfRule type="expression" dxfId="291" priority="178" stopIfTrue="1">
      <formula>C$10&lt;C$11</formula>
    </cfRule>
  </conditionalFormatting>
  <conditionalFormatting sqref="C19:N21">
    <cfRule type="expression" dxfId="290" priority="67" stopIfTrue="1">
      <formula>$N$19&lt;($N$20+$N$21)</formula>
    </cfRule>
    <cfRule type="expression" dxfId="289" priority="68" stopIfTrue="1">
      <formula>$M$19&lt;($M$20+$M$21)</formula>
    </cfRule>
    <cfRule type="expression" dxfId="288" priority="69" stopIfTrue="1">
      <formula>$L$19&lt;($L$20+$L$21)</formula>
    </cfRule>
    <cfRule type="expression" dxfId="287" priority="70" stopIfTrue="1">
      <formula>$K$19&lt;($K$20+$K$21)</formula>
    </cfRule>
    <cfRule type="expression" dxfId="286" priority="71" stopIfTrue="1">
      <formula>$J$19&lt;($J$20+$J$21)</formula>
    </cfRule>
    <cfRule type="expression" dxfId="285" priority="72" stopIfTrue="1">
      <formula>$I$19&lt;($I$20+$I$21)</formula>
    </cfRule>
    <cfRule type="expression" dxfId="284" priority="73" stopIfTrue="1">
      <formula>$H$19&lt;($H$20+$H$21)</formula>
    </cfRule>
    <cfRule type="expression" dxfId="283" priority="74" stopIfTrue="1">
      <formula>$G$19&lt;($G$20+$G$21)</formula>
    </cfRule>
    <cfRule type="expression" dxfId="282" priority="75" stopIfTrue="1">
      <formula>$F$19&lt;($F$20+$F$21)</formula>
    </cfRule>
    <cfRule type="expression" dxfId="281" priority="76" stopIfTrue="1">
      <formula>$E$19&lt;($E$20+$E$21)</formula>
    </cfRule>
    <cfRule type="expression" dxfId="280" priority="77" stopIfTrue="1">
      <formula>$D$19&lt;($D$20+$D$21)</formula>
    </cfRule>
    <cfRule type="expression" dxfId="279" priority="78" stopIfTrue="1">
      <formula>$C$19&lt;($C$20+$C$21)</formula>
    </cfRule>
    <cfRule type="expression" dxfId="278" priority="79" stopIfTrue="1">
      <formula>$N$19&lt;$N$21</formula>
    </cfRule>
    <cfRule type="expression" dxfId="277" priority="80" stopIfTrue="1">
      <formula>$N$19&lt;$N$20</formula>
    </cfRule>
    <cfRule type="expression" dxfId="276" priority="81" stopIfTrue="1">
      <formula>$M$19&lt;$M$21</formula>
    </cfRule>
    <cfRule type="expression" dxfId="275" priority="82" stopIfTrue="1">
      <formula>$M$19&lt;$M$20</formula>
    </cfRule>
    <cfRule type="expression" dxfId="274" priority="83" stopIfTrue="1">
      <formula>$L$19&lt;$L$21</formula>
    </cfRule>
    <cfRule type="expression" dxfId="273" priority="84" stopIfTrue="1">
      <formula>$L$19&lt;$L$20</formula>
    </cfRule>
    <cfRule type="expression" dxfId="272" priority="85" stopIfTrue="1">
      <formula>$K$19&lt;$K$21</formula>
    </cfRule>
    <cfRule type="expression" dxfId="271" priority="86" stopIfTrue="1">
      <formula>$K$19&lt;$K$20</formula>
    </cfRule>
    <cfRule type="expression" dxfId="270" priority="87" stopIfTrue="1">
      <formula>$J$19&lt;$J$21</formula>
    </cfRule>
    <cfRule type="expression" dxfId="269" priority="88" stopIfTrue="1">
      <formula>$J$19&lt;$J$20</formula>
    </cfRule>
    <cfRule type="expression" dxfId="268" priority="89" stopIfTrue="1">
      <formula>$I$19&lt;$I$21</formula>
    </cfRule>
    <cfRule type="expression" dxfId="267" priority="90" stopIfTrue="1">
      <formula>$I$19&lt;$I$20</formula>
    </cfRule>
    <cfRule type="expression" dxfId="266" priority="91" stopIfTrue="1">
      <formula>$H$19&lt;$H$21</formula>
    </cfRule>
    <cfRule type="expression" dxfId="265" priority="92" stopIfTrue="1">
      <formula>$H$19&lt;$H$20</formula>
    </cfRule>
    <cfRule type="expression" dxfId="264" priority="93" stopIfTrue="1">
      <formula>$G$19&lt;$G$21</formula>
    </cfRule>
    <cfRule type="expression" dxfId="263" priority="94" stopIfTrue="1">
      <formula>$G$19&lt;$G$20</formula>
    </cfRule>
    <cfRule type="expression" dxfId="262" priority="95" stopIfTrue="1">
      <formula>$F$19&lt;$F$21</formula>
    </cfRule>
    <cfRule type="expression" dxfId="261" priority="96" stopIfTrue="1">
      <formula>$F$19&lt;$F$20</formula>
    </cfRule>
    <cfRule type="expression" dxfId="260" priority="97" stopIfTrue="1">
      <formula>$E$19&lt;$E$21</formula>
    </cfRule>
    <cfRule type="expression" dxfId="259" priority="98" stopIfTrue="1">
      <formula>$E$19&lt;$E$20</formula>
    </cfRule>
    <cfRule type="expression" dxfId="258" priority="99" stopIfTrue="1">
      <formula>$D$19&lt;$D$21</formula>
    </cfRule>
    <cfRule type="expression" dxfId="257" priority="100" stopIfTrue="1">
      <formula>$D$19&lt;$D$20</formula>
    </cfRule>
    <cfRule type="expression" dxfId="256" priority="101" stopIfTrue="1">
      <formula>$C$19&lt;$C$21</formula>
    </cfRule>
    <cfRule type="expression" dxfId="255" priority="102" stopIfTrue="1">
      <formula>$C$19&lt;$C$20</formula>
    </cfRule>
    <cfRule type="expression" dxfId="254" priority="180" stopIfTrue="1">
      <formula>$C$19&lt;SUM($C$20:$C$21)</formula>
    </cfRule>
  </conditionalFormatting>
  <conditionalFormatting sqref="C23:N23 C28:N28 G28:N30">
    <cfRule type="expression" dxfId="253" priority="179" stopIfTrue="1">
      <formula>C$28&gt;C$23</formula>
    </cfRule>
  </conditionalFormatting>
  <conditionalFormatting sqref="C13:E14 C16:E16 C15:D15 K13:N16">
    <cfRule type="expression" dxfId="252" priority="103" stopIfTrue="1">
      <formula>$N$13&lt;($N$14+$N$15+$N$16)</formula>
    </cfRule>
    <cfRule type="expression" dxfId="251" priority="104" stopIfTrue="1">
      <formula>$M$13&lt;($M$14+$M$15+$M$16)</formula>
    </cfRule>
    <cfRule type="expression" dxfId="250" priority="105" stopIfTrue="1">
      <formula>$L$13&lt;($L$14+$L$15+$L$16)</formula>
    </cfRule>
    <cfRule type="expression" dxfId="249" priority="106" stopIfTrue="1">
      <formula>$K$13&lt;($K$14+$K$15+$K$16)</formula>
    </cfRule>
    <cfRule type="expression" dxfId="248" priority="107" stopIfTrue="1">
      <formula>$J$13&lt;($J$14+$J$15+$J$16)</formula>
    </cfRule>
    <cfRule type="expression" dxfId="247" priority="108" stopIfTrue="1">
      <formula>$I$13&lt;($I$14+$I$15+$I$16)</formula>
    </cfRule>
    <cfRule type="expression" dxfId="246" priority="109" stopIfTrue="1">
      <formula>$H$13&lt;($H$14+$H$15+$H$16)</formula>
    </cfRule>
    <cfRule type="expression" dxfId="245" priority="110" stopIfTrue="1">
      <formula>$G$13&lt;($G$14+$G$15+$G$16)</formula>
    </cfRule>
    <cfRule type="expression" dxfId="244" priority="111" stopIfTrue="1">
      <formula>$F$13&lt;($F$14+$F$15+$F$16)</formula>
    </cfRule>
    <cfRule type="expression" dxfId="243" priority="112" stopIfTrue="1">
      <formula>$E$13&lt;($E$14+$E$15+$E$16)</formula>
    </cfRule>
    <cfRule type="expression" dxfId="242" priority="113" stopIfTrue="1">
      <formula>$D$13&lt;($D$14+$D$15+$D$16)</formula>
    </cfRule>
    <cfRule type="expression" dxfId="241" priority="114" stopIfTrue="1">
      <formula>$C$13&lt;($C$14+$C$15+$C$16)</formula>
    </cfRule>
    <cfRule type="expression" dxfId="240" priority="115" stopIfTrue="1">
      <formula>$N$13&lt;$N$16</formula>
    </cfRule>
    <cfRule type="expression" dxfId="239" priority="116" stopIfTrue="1">
      <formula>$N$13&lt;$N$15</formula>
    </cfRule>
    <cfRule type="expression" dxfId="238" priority="117" stopIfTrue="1">
      <formula>$N$13&lt;$N$14</formula>
    </cfRule>
    <cfRule type="expression" dxfId="237" priority="118" stopIfTrue="1">
      <formula>$M$13&lt;$M$16</formula>
    </cfRule>
    <cfRule type="expression" dxfId="236" priority="119" stopIfTrue="1">
      <formula>$M$13&lt;$M$15</formula>
    </cfRule>
    <cfRule type="expression" dxfId="235" priority="120" stopIfTrue="1">
      <formula>$M$13&lt;$M$14</formula>
    </cfRule>
    <cfRule type="expression" dxfId="234" priority="121" stopIfTrue="1">
      <formula>$L$13&lt;$L$16</formula>
    </cfRule>
    <cfRule type="expression" dxfId="233" priority="122" stopIfTrue="1">
      <formula>$L$13&lt;$L$15</formula>
    </cfRule>
    <cfRule type="expression" dxfId="232" priority="123" stopIfTrue="1">
      <formula>$L$13&lt;$L$14</formula>
    </cfRule>
    <cfRule type="expression" dxfId="231" priority="124" stopIfTrue="1">
      <formula>$K$13&lt;$K$16</formula>
    </cfRule>
    <cfRule type="expression" dxfId="230" priority="125" stopIfTrue="1">
      <formula>$K$13&lt;$K$15</formula>
    </cfRule>
    <cfRule type="expression" dxfId="229" priority="126" stopIfTrue="1">
      <formula>$K$13&lt;$K$14</formula>
    </cfRule>
    <cfRule type="expression" dxfId="228" priority="127" stopIfTrue="1">
      <formula>$J$13&lt;$J$16</formula>
    </cfRule>
    <cfRule type="expression" dxfId="227" priority="128" stopIfTrue="1">
      <formula>$J$13&lt;$J$15</formula>
    </cfRule>
    <cfRule type="expression" dxfId="226" priority="129" stopIfTrue="1">
      <formula>$J$13&lt;$J$14</formula>
    </cfRule>
    <cfRule type="expression" dxfId="225" priority="130" stopIfTrue="1">
      <formula>$I$13&lt;$I$16</formula>
    </cfRule>
    <cfRule type="expression" dxfId="224" priority="131" stopIfTrue="1">
      <formula>$I$13&lt;$I$15</formula>
    </cfRule>
    <cfRule type="expression" dxfId="223" priority="132" stopIfTrue="1">
      <formula>$I$13&lt;$I$14</formula>
    </cfRule>
    <cfRule type="expression" dxfId="222" priority="133" stopIfTrue="1">
      <formula>$H$13&lt;$H$16</formula>
    </cfRule>
    <cfRule type="expression" dxfId="221" priority="134" stopIfTrue="1">
      <formula>$H$13&lt;$H$15</formula>
    </cfRule>
    <cfRule type="expression" dxfId="220" priority="135" stopIfTrue="1">
      <formula>$H$13&lt;$H$14</formula>
    </cfRule>
    <cfRule type="expression" dxfId="219" priority="136" stopIfTrue="1">
      <formula>$G$13&lt;$G$16</formula>
    </cfRule>
    <cfRule type="expression" dxfId="218" priority="137" stopIfTrue="1">
      <formula>$G$13&lt;$G$15</formula>
    </cfRule>
    <cfRule type="expression" dxfId="217" priority="138" stopIfTrue="1">
      <formula>$G$13&lt;$G$14</formula>
    </cfRule>
    <cfRule type="expression" dxfId="216" priority="139" stopIfTrue="1">
      <formula>$F$13&lt;$F$16</formula>
    </cfRule>
    <cfRule type="expression" dxfId="215" priority="140" stopIfTrue="1">
      <formula>$F$13&lt;$F$15</formula>
    </cfRule>
    <cfRule type="expression" dxfId="214" priority="141" stopIfTrue="1">
      <formula>$F$13&lt;$F$14</formula>
    </cfRule>
    <cfRule type="expression" dxfId="213" priority="142" stopIfTrue="1">
      <formula>$E$13&lt;$E$16</formula>
    </cfRule>
    <cfRule type="expression" dxfId="212" priority="143" stopIfTrue="1">
      <formula>$E$13&lt;$E$15</formula>
    </cfRule>
    <cfRule type="expression" dxfId="211" priority="144" stopIfTrue="1">
      <formula>$E$13&lt;$E$14</formula>
    </cfRule>
    <cfRule type="expression" dxfId="210" priority="145" stopIfTrue="1">
      <formula>$D$13&lt;$D$16</formula>
    </cfRule>
    <cfRule type="expression" dxfId="209" priority="146" stopIfTrue="1">
      <formula>$D$13&lt;$D$15</formula>
    </cfRule>
    <cfRule type="expression" dxfId="208" priority="147" stopIfTrue="1">
      <formula>$D$13&lt;$D$14</formula>
    </cfRule>
    <cfRule type="expression" dxfId="207" priority="148" stopIfTrue="1">
      <formula>$C$13&lt;$C$16</formula>
    </cfRule>
    <cfRule type="expression" dxfId="206" priority="149" stopIfTrue="1">
      <formula>$C$13&lt;$C$15</formula>
    </cfRule>
    <cfRule type="expression" dxfId="205" priority="150" stopIfTrue="1">
      <formula>$C$13&lt;$C$14</formula>
    </cfRule>
    <cfRule type="expression" dxfId="204" priority="181" stopIfTrue="1">
      <formula>$C$13&lt;SUM($C$14:$C$16)</formula>
    </cfRule>
  </conditionalFormatting>
  <conditionalFormatting sqref="C23:N26 F21:J24">
    <cfRule type="expression" dxfId="203" priority="19" stopIfTrue="1">
      <formula>$N$23&lt;($N$24+$N$25+$N$26)</formula>
    </cfRule>
    <cfRule type="expression" dxfId="202" priority="20" stopIfTrue="1">
      <formula>$M$23&lt;($M$24+$M$25+$M$26)</formula>
    </cfRule>
    <cfRule type="expression" dxfId="201" priority="21" stopIfTrue="1">
      <formula>$L$23&lt;($L$24+$L$25+$L$26)</formula>
    </cfRule>
    <cfRule type="expression" dxfId="200" priority="22" stopIfTrue="1">
      <formula>$K$23&lt;($K$24+$K$25+$K$26)</formula>
    </cfRule>
    <cfRule type="expression" dxfId="199" priority="23" stopIfTrue="1">
      <formula>$J$23&lt;($J$24+$J$25+$J$26)</formula>
    </cfRule>
    <cfRule type="expression" dxfId="198" priority="24" stopIfTrue="1">
      <formula>$I$23&lt;($I$24+$I$25+$I$26)</formula>
    </cfRule>
    <cfRule type="expression" dxfId="197" priority="25" stopIfTrue="1">
      <formula>$H$23&lt;($H$24+$H$25+$H$26)</formula>
    </cfRule>
    <cfRule type="expression" dxfId="196" priority="26" stopIfTrue="1">
      <formula>$G$23&lt;($G$24+$G$25+$G$26)</formula>
    </cfRule>
    <cfRule type="expression" dxfId="195" priority="27" stopIfTrue="1">
      <formula>$F$23&lt;($F$24+$F$25+$F$26)</formula>
    </cfRule>
    <cfRule type="expression" dxfId="194" priority="28" stopIfTrue="1">
      <formula>$E$23&lt;($E$24+$E$25+$E$26)</formula>
    </cfRule>
    <cfRule type="expression" dxfId="193" priority="29" stopIfTrue="1">
      <formula>$D$23&lt;($D$24+$D$25+$D$26)</formula>
    </cfRule>
    <cfRule type="expression" dxfId="192" priority="30" stopIfTrue="1">
      <formula>$C$23&lt;($C$24+$C$25+$C$26)</formula>
    </cfRule>
    <cfRule type="expression" dxfId="191" priority="31" stopIfTrue="1">
      <formula>$N$23&lt;$N$26</formula>
    </cfRule>
    <cfRule type="expression" dxfId="190" priority="32" stopIfTrue="1">
      <formula>$N$23&lt;$N$25</formula>
    </cfRule>
    <cfRule type="expression" dxfId="189" priority="33" stopIfTrue="1">
      <formula>$N$23&lt;$N$24</formula>
    </cfRule>
    <cfRule type="expression" dxfId="188" priority="34" stopIfTrue="1">
      <formula>$M$23&lt;$M$26</formula>
    </cfRule>
    <cfRule type="expression" dxfId="187" priority="35" stopIfTrue="1">
      <formula>$M$23&lt;$M$25</formula>
    </cfRule>
    <cfRule type="expression" dxfId="186" priority="36" stopIfTrue="1">
      <formula>$M$23&lt;$M$24</formula>
    </cfRule>
    <cfRule type="expression" dxfId="185" priority="37" stopIfTrue="1">
      <formula>$L$23&lt;$L$26</formula>
    </cfRule>
    <cfRule type="expression" dxfId="184" priority="38" stopIfTrue="1">
      <formula>$L$23&lt;$L$25</formula>
    </cfRule>
    <cfRule type="expression" dxfId="183" priority="39" stopIfTrue="1">
      <formula>$L$23&lt;$L$24</formula>
    </cfRule>
    <cfRule type="expression" dxfId="182" priority="40" stopIfTrue="1">
      <formula>$K$23&lt;$K$26</formula>
    </cfRule>
    <cfRule type="expression" dxfId="181" priority="41" stopIfTrue="1">
      <formula>$K$23&lt;$K$25</formula>
    </cfRule>
    <cfRule type="expression" dxfId="180" priority="42" stopIfTrue="1">
      <formula>$K$23&lt;$K$24</formula>
    </cfRule>
    <cfRule type="expression" dxfId="179" priority="43" stopIfTrue="1">
      <formula>$J$23&lt;$J$26</formula>
    </cfRule>
    <cfRule type="expression" dxfId="178" priority="44" stopIfTrue="1">
      <formula>$J$23&lt;$J$25</formula>
    </cfRule>
    <cfRule type="expression" dxfId="177" priority="45" stopIfTrue="1">
      <formula>$J$23&lt;$J$24</formula>
    </cfRule>
    <cfRule type="expression" dxfId="176" priority="46" stopIfTrue="1">
      <formula>$I$23&lt;$I$26</formula>
    </cfRule>
    <cfRule type="expression" dxfId="175" priority="47" stopIfTrue="1">
      <formula>$I$23&lt;$I$25</formula>
    </cfRule>
    <cfRule type="expression" dxfId="174" priority="48" stopIfTrue="1">
      <formula>$I$23&lt;$I$24</formula>
    </cfRule>
    <cfRule type="expression" dxfId="173" priority="49" stopIfTrue="1">
      <formula>$H$23&lt;$H$26</formula>
    </cfRule>
    <cfRule type="expression" dxfId="172" priority="50" stopIfTrue="1">
      <formula>$H$23&lt;$H$25</formula>
    </cfRule>
    <cfRule type="expression" dxfId="171" priority="51" stopIfTrue="1">
      <formula>$H$23&lt;$H$24</formula>
    </cfRule>
    <cfRule type="expression" dxfId="170" priority="52" stopIfTrue="1">
      <formula>$G$23&lt;$G$26</formula>
    </cfRule>
    <cfRule type="expression" dxfId="169" priority="53" stopIfTrue="1">
      <formula>$G$23&lt;$G$25</formula>
    </cfRule>
    <cfRule type="expression" dxfId="168" priority="54" stopIfTrue="1">
      <formula>$G$23&lt;$G$24</formula>
    </cfRule>
    <cfRule type="expression" dxfId="167" priority="55" stopIfTrue="1">
      <formula>$F$23&lt;$F$26</formula>
    </cfRule>
    <cfRule type="expression" dxfId="166" priority="56" stopIfTrue="1">
      <formula>$F$23&lt;$F$25</formula>
    </cfRule>
    <cfRule type="expression" dxfId="165" priority="57" stopIfTrue="1">
      <formula>$F$23&lt;$F$24</formula>
    </cfRule>
    <cfRule type="expression" dxfId="164" priority="58" stopIfTrue="1">
      <formula>$E$23&lt;$E$26</formula>
    </cfRule>
    <cfRule type="expression" dxfId="163" priority="59" stopIfTrue="1">
      <formula>$E$23&lt;$E$25</formula>
    </cfRule>
    <cfRule type="expression" dxfId="162" priority="60" stopIfTrue="1">
      <formula>$E$23&lt;$E$24</formula>
    </cfRule>
    <cfRule type="expression" dxfId="161" priority="61" stopIfTrue="1">
      <formula>$D$23&lt;$D$26</formula>
    </cfRule>
    <cfRule type="expression" dxfId="160" priority="62" stopIfTrue="1">
      <formula>$D$23&lt;$D$25</formula>
    </cfRule>
    <cfRule type="expression" dxfId="159" priority="63" stopIfTrue="1">
      <formula>$D$23&lt;$D$24</formula>
    </cfRule>
    <cfRule type="expression" dxfId="158" priority="64" stopIfTrue="1">
      <formula>$C$23&lt;$C$26</formula>
    </cfRule>
    <cfRule type="expression" dxfId="157" priority="65" stopIfTrue="1">
      <formula>$C$23&lt;$C$25</formula>
    </cfRule>
    <cfRule type="expression" dxfId="156" priority="66" stopIfTrue="1">
      <formula>$C$23&lt;$C$24</formula>
    </cfRule>
    <cfRule type="expression" dxfId="155" priority="177" stopIfTrue="1">
      <formula>$C$23&lt;SUM($C$24:$C$26)</formula>
    </cfRule>
  </conditionalFormatting>
  <conditionalFormatting sqref="C31:N34">
    <cfRule type="expression" dxfId="154" priority="172" stopIfTrue="1">
      <formula>$C$31&lt;&gt;SUM($C$32:$C$34)</formula>
    </cfRule>
  </conditionalFormatting>
  <conditionalFormatting sqref="J37:L42">
    <cfRule type="expression" dxfId="153" priority="171" stopIfTrue="1">
      <formula>$C$37&lt;&gt;SUM($C$38:$C$42)</formula>
    </cfRule>
  </conditionalFormatting>
  <conditionalFormatting sqref="C7:G8 C10:E11 C9:D9 C13:E16 F26:G27 C19:G26 G28:N30 C28:G42 C18:E18">
    <cfRule type="expression" dxfId="152" priority="170" stopIfTrue="1">
      <formula>$C$7&lt;&gt;SUM($D$7:$G$7)</formula>
    </cfRule>
  </conditionalFormatting>
  <conditionalFormatting sqref="D7:G7 D13:E13 D19:G19 D22:G23 D29:G31 D35:G36 D38:G42 D10:E10 D9 E15 D18:E18">
    <cfRule type="expression" dxfId="151" priority="169" stopIfTrue="1">
      <formula>$D$7&lt;&gt;SUM($D$9:$D$10,$D$13,$D$18:$D$19,$D$22:$D$23,$D$29:$D$31,$D$35:$D$36,$D$38:$D$42)</formula>
    </cfRule>
  </conditionalFormatting>
  <conditionalFormatting sqref="C7:C36 H7:H8 H19:H36">
    <cfRule type="expression" dxfId="150" priority="168" stopIfTrue="1">
      <formula>$H$7&gt;$C$7</formula>
    </cfRule>
  </conditionalFormatting>
  <conditionalFormatting sqref="C7:N8 C9:D9 C19:N46 C10:E18 I18:N18 K9:N17">
    <cfRule type="containsText" dxfId="149" priority="166" stopIfTrue="1" operator="containsText" text=".">
      <formula>NOT(ISERROR(SEARCH(".",C7)))</formula>
    </cfRule>
  </conditionalFormatting>
  <conditionalFormatting sqref="I7:I8 C7:C36 I18:I36">
    <cfRule type="expression" dxfId="148" priority="16" stopIfTrue="1">
      <formula>$C7&lt;$I7</formula>
    </cfRule>
  </conditionalFormatting>
  <conditionalFormatting sqref="K7:L11 K13:L16 K18:L21 K28:L36 K37:L42 K22:L26">
    <cfRule type="expression" dxfId="147" priority="15" stopIfTrue="1">
      <formula>$K8&lt;$L8</formula>
    </cfRule>
  </conditionalFormatting>
  <conditionalFormatting sqref="C13:E14 C16:E16 C15:D15 K13:N16">
    <cfRule type="expression" dxfId="146" priority="145" stopIfTrue="1">
      <formula>$D$13&lt;$D$16</formula>
    </cfRule>
    <cfRule type="expression" dxfId="145" priority="146" stopIfTrue="1">
      <formula>$D$13&lt;$D$15</formula>
    </cfRule>
    <cfRule type="expression" dxfId="144" priority="147" stopIfTrue="1">
      <formula>$D$13&lt;$D$14</formula>
    </cfRule>
    <cfRule type="expression" dxfId="143" priority="148" stopIfTrue="1">
      <formula>$C$13&lt;$C$16</formula>
    </cfRule>
    <cfRule type="expression" dxfId="142" priority="149" stopIfTrue="1">
      <formula>$C$13&lt;$C$15</formula>
    </cfRule>
    <cfRule type="expression" dxfId="141" priority="150" stopIfTrue="1">
      <formula>$C$13&lt;$C$14</formula>
    </cfRule>
    <cfRule type="expression" dxfId="140" priority="181" stopIfTrue="1">
      <formula>$C$13&lt;SUM($C$14:$C$16)</formula>
    </cfRule>
    <cfRule type="expression" dxfId="139" priority="408" stopIfTrue="1">
      <formula>$N$13&lt;($N$14+$N$15+$N$16)</formula>
    </cfRule>
    <cfRule type="expression" dxfId="138" priority="409" stopIfTrue="1">
      <formula>$M$13&lt;($M$14+$M$15+$M$16)</formula>
    </cfRule>
    <cfRule type="expression" dxfId="137" priority="410" stopIfTrue="1">
      <formula>$L$13&lt;($L$14+$L$15+$L$16)</formula>
    </cfRule>
    <cfRule type="expression" dxfId="136" priority="411" stopIfTrue="1">
      <formula>$K$13&lt;($K$14+$K$15+$K$16)</formula>
    </cfRule>
    <cfRule type="expression" dxfId="135" priority="412" stopIfTrue="1">
      <formula>$J$13&lt;($J$14+$J$15+$J$16)</formula>
    </cfRule>
    <cfRule type="expression" dxfId="134" priority="413" stopIfTrue="1">
      <formula>$I$13&lt;($I$14+$I$15+$I$16)</formula>
    </cfRule>
    <cfRule type="expression" dxfId="133" priority="414" stopIfTrue="1">
      <formula>$H$13&lt;($H$14+$H$15+$H$16)</formula>
    </cfRule>
    <cfRule type="expression" dxfId="132" priority="415" stopIfTrue="1">
      <formula>$G$13&lt;($G$14+$G$15+$G$16)</formula>
    </cfRule>
    <cfRule type="expression" dxfId="131" priority="416" stopIfTrue="1">
      <formula>$F$13&lt;($F$14+$F$15+$F$16)</formula>
    </cfRule>
    <cfRule type="expression" dxfId="130" priority="417" stopIfTrue="1">
      <formula>$E$13&lt;($E$14+#REF!+$E$16)</formula>
    </cfRule>
    <cfRule type="expression" dxfId="129" priority="418" stopIfTrue="1">
      <formula>$D$13&lt;($D$14+$D$15+$D$16)</formula>
    </cfRule>
    <cfRule type="expression" dxfId="128" priority="419" stopIfTrue="1">
      <formula>$C$13&lt;($C$14+$C$15+$C$16)</formula>
    </cfRule>
    <cfRule type="expression" dxfId="127" priority="420" stopIfTrue="1">
      <formula>$N$13&lt;$N$16</formula>
    </cfRule>
    <cfRule type="expression" dxfId="126" priority="421" stopIfTrue="1">
      <formula>$N$13&lt;$N$15</formula>
    </cfRule>
    <cfRule type="expression" dxfId="125" priority="422" stopIfTrue="1">
      <formula>$N$13&lt;$N$14</formula>
    </cfRule>
    <cfRule type="expression" dxfId="124" priority="423" stopIfTrue="1">
      <formula>$M$13&lt;$M$16</formula>
    </cfRule>
    <cfRule type="expression" dxfId="123" priority="424" stopIfTrue="1">
      <formula>$M$13&lt;$M$15</formula>
    </cfRule>
    <cfRule type="expression" dxfId="122" priority="425" stopIfTrue="1">
      <formula>$M$13&lt;$M$14</formula>
    </cfRule>
    <cfRule type="expression" dxfId="121" priority="426" stopIfTrue="1">
      <formula>$L$13&lt;$L$16</formula>
    </cfRule>
    <cfRule type="expression" dxfId="120" priority="427" stopIfTrue="1">
      <formula>$L$13&lt;$L$15</formula>
    </cfRule>
    <cfRule type="expression" dxfId="119" priority="428" stopIfTrue="1">
      <formula>$L$13&lt;$L$14</formula>
    </cfRule>
    <cfRule type="expression" dxfId="118" priority="429" stopIfTrue="1">
      <formula>$K$13&lt;$K$16</formula>
    </cfRule>
    <cfRule type="expression" dxfId="117" priority="430" stopIfTrue="1">
      <formula>$K$13&lt;$K$15</formula>
    </cfRule>
    <cfRule type="expression" dxfId="116" priority="431" stopIfTrue="1">
      <formula>$K$13&lt;$K$14</formula>
    </cfRule>
    <cfRule type="expression" dxfId="115" priority="432" stopIfTrue="1">
      <formula>$J$13&lt;$J$16</formula>
    </cfRule>
    <cfRule type="expression" dxfId="114" priority="433" stopIfTrue="1">
      <formula>$J$13&lt;$J$15</formula>
    </cfRule>
    <cfRule type="expression" dxfId="113" priority="434" stopIfTrue="1">
      <formula>$J$13&lt;$J$14</formula>
    </cfRule>
    <cfRule type="expression" dxfId="112" priority="435" stopIfTrue="1">
      <formula>$I$13&lt;$I$16</formula>
    </cfRule>
    <cfRule type="expression" dxfId="111" priority="436" stopIfTrue="1">
      <formula>$I$13&lt;$I$15</formula>
    </cfRule>
    <cfRule type="expression" dxfId="110" priority="437" stopIfTrue="1">
      <formula>$I$13&lt;$I$14</formula>
    </cfRule>
    <cfRule type="expression" dxfId="109" priority="438" stopIfTrue="1">
      <formula>$H$13&lt;$H$16</formula>
    </cfRule>
    <cfRule type="expression" dxfId="108" priority="439" stopIfTrue="1">
      <formula>$H$13&lt;$H$15</formula>
    </cfRule>
    <cfRule type="expression" dxfId="107" priority="440" stopIfTrue="1">
      <formula>$H$13&lt;$H$14</formula>
    </cfRule>
    <cfRule type="expression" dxfId="106" priority="441" stopIfTrue="1">
      <formula>$G$13&lt;$G$16</formula>
    </cfRule>
    <cfRule type="expression" dxfId="105" priority="442" stopIfTrue="1">
      <formula>$G$13&lt;$G$15</formula>
    </cfRule>
    <cfRule type="expression" dxfId="104" priority="443" stopIfTrue="1">
      <formula>$G$13&lt;$G$14</formula>
    </cfRule>
    <cfRule type="expression" dxfId="103" priority="444" stopIfTrue="1">
      <formula>$F$13&lt;$F$16</formula>
    </cfRule>
    <cfRule type="expression" dxfId="102" priority="445" stopIfTrue="1">
      <formula>$F$13&lt;$F$15</formula>
    </cfRule>
    <cfRule type="expression" dxfId="101" priority="446" stopIfTrue="1">
      <formula>$F$13&lt;$F$14</formula>
    </cfRule>
    <cfRule type="expression" dxfId="100" priority="447" stopIfTrue="1">
      <formula>$E$13&lt;$E$16</formula>
    </cfRule>
    <cfRule type="expression" dxfId="99" priority="448" stopIfTrue="1">
      <formula>$E$13&lt;#REF!</formula>
    </cfRule>
    <cfRule type="expression" dxfId="98" priority="449" stopIfTrue="1">
      <formula>$E$13&lt;$E$14</formula>
    </cfRule>
  </conditionalFormatting>
  <conditionalFormatting sqref="J20:J21 J27">
    <cfRule type="expression" dxfId="97" priority="1" stopIfTrue="1">
      <formula>$D$7&lt;&gt;SUM($D$9:$D$10,$D$13,$D$18:$D$19,$D$22:$D$23,$D$29:$D$31,$D$35:$D$36,$D$38:$D$42)</formula>
    </cfRule>
  </conditionalFormatting>
  <conditionalFormatting sqref="F21 F26">
    <cfRule type="expression" dxfId="96" priority="13" stopIfTrue="1">
      <formula>F$28&gt;F$23</formula>
    </cfRule>
  </conditionalFormatting>
  <conditionalFormatting sqref="F20:F21 F27">
    <cfRule type="expression" dxfId="95" priority="12" stopIfTrue="1">
      <formula>$D$7&lt;&gt;SUM($D$9:$D$10,$D$13,$D$18:$D$19,$D$22:$D$23,$D$29:$D$31,$D$35:$D$36,$D$38:$D$42)</formula>
    </cfRule>
  </conditionalFormatting>
  <conditionalFormatting sqref="G21 G26">
    <cfRule type="expression" dxfId="94" priority="11" stopIfTrue="1">
      <formula>G$28&gt;G$23</formula>
    </cfRule>
  </conditionalFormatting>
  <conditionalFormatting sqref="G20:G21 G27">
    <cfRule type="expression" dxfId="93" priority="10" stopIfTrue="1">
      <formula>$D$7&lt;&gt;SUM($D$9:$D$10,$D$13,$D$18:$D$19,$D$22:$D$23,$D$29:$D$31,$D$35:$D$36,$D$38:$D$42)</formula>
    </cfRule>
  </conditionalFormatting>
  <conditionalFormatting sqref="H21 H26">
    <cfRule type="expression" dxfId="92" priority="9" stopIfTrue="1">
      <formula>H$28&gt;H$23</formula>
    </cfRule>
  </conditionalFormatting>
  <conditionalFormatting sqref="H26:H27 H19:H24">
    <cfRule type="expression" dxfId="91" priority="8" stopIfTrue="1">
      <formula>$C$7&lt;&gt;SUM($D$7:$G$7)</formula>
    </cfRule>
  </conditionalFormatting>
  <conditionalFormatting sqref="H20:H21 H27">
    <cfRule type="expression" dxfId="90" priority="7" stopIfTrue="1">
      <formula>$D$7&lt;&gt;SUM($D$9:$D$10,$D$13,$D$18:$D$19,$D$22:$D$23,$D$29:$D$31,$D$35:$D$36,$D$38:$D$42)</formula>
    </cfRule>
  </conditionalFormatting>
  <conditionalFormatting sqref="I21 I26">
    <cfRule type="expression" dxfId="89" priority="6" stopIfTrue="1">
      <formula>I$28&gt;I$23</formula>
    </cfRule>
  </conditionalFormatting>
  <conditionalFormatting sqref="I26:I27 I19:I24">
    <cfRule type="expression" dxfId="88" priority="5" stopIfTrue="1">
      <formula>$C$7&lt;&gt;SUM($D$7:$G$7)</formula>
    </cfRule>
  </conditionalFormatting>
  <conditionalFormatting sqref="I20:I21 I27">
    <cfRule type="expression" dxfId="87" priority="4" stopIfTrue="1">
      <formula>$D$7&lt;&gt;SUM($D$9:$D$10,$D$13,$D$18:$D$19,$D$22:$D$23,$D$29:$D$31,$D$35:$D$36,$D$38:$D$42)</formula>
    </cfRule>
  </conditionalFormatting>
  <conditionalFormatting sqref="J21 J26">
    <cfRule type="expression" dxfId="86" priority="3" stopIfTrue="1">
      <formula>J$28&gt;J$23</formula>
    </cfRule>
  </conditionalFormatting>
  <conditionalFormatting sqref="J26:J27 J19:J24">
    <cfRule type="expression" dxfId="85" priority="2" stopIfTrue="1">
      <formula>$C$7&lt;&gt;SUM($D$7:$G$7)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D46 F7:N46 E7:E8 E10:E4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I16" sqref="I16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4" t="s">
        <v>62</v>
      </c>
      <c r="B1" s="154"/>
      <c r="C1" s="154"/>
      <c r="D1" s="154"/>
      <c r="E1" s="154"/>
      <c r="F1" s="154"/>
      <c r="G1" s="154"/>
      <c r="H1" s="154"/>
      <c r="I1" s="154"/>
    </row>
    <row r="2" spans="1:9" ht="26.45" customHeight="1">
      <c r="A2" s="162" t="s">
        <v>63</v>
      </c>
      <c r="B2" s="162"/>
      <c r="C2" s="162"/>
      <c r="D2" s="162"/>
      <c r="E2" s="162"/>
      <c r="F2" s="162"/>
      <c r="G2" s="162"/>
      <c r="H2" s="162"/>
      <c r="I2" s="162"/>
    </row>
    <row r="3" spans="1:9" ht="12.75" customHeight="1">
      <c r="A3" s="156" t="s">
        <v>64</v>
      </c>
      <c r="B3" s="156" t="s">
        <v>433</v>
      </c>
      <c r="C3" s="156" t="s">
        <v>65</v>
      </c>
      <c r="D3" s="156"/>
      <c r="E3" s="156"/>
      <c r="F3" s="156"/>
      <c r="G3" s="156" t="s">
        <v>339</v>
      </c>
      <c r="H3" s="156" t="s">
        <v>340</v>
      </c>
      <c r="I3" s="156" t="s">
        <v>403</v>
      </c>
    </row>
    <row r="4" spans="1:9" ht="12.75" customHeight="1">
      <c r="A4" s="156"/>
      <c r="B4" s="156"/>
      <c r="C4" s="157" t="s">
        <v>12</v>
      </c>
      <c r="D4" s="156" t="s">
        <v>66</v>
      </c>
      <c r="E4" s="156"/>
      <c r="F4" s="156"/>
      <c r="G4" s="156"/>
      <c r="H4" s="156"/>
      <c r="I4" s="156"/>
    </row>
    <row r="5" spans="1:9" ht="45.6" customHeight="1">
      <c r="A5" s="156"/>
      <c r="B5" s="156"/>
      <c r="C5" s="156"/>
      <c r="D5" s="156" t="s">
        <v>338</v>
      </c>
      <c r="E5" s="156" t="s">
        <v>67</v>
      </c>
      <c r="F5" s="156"/>
      <c r="G5" s="156"/>
      <c r="H5" s="156"/>
      <c r="I5" s="156"/>
    </row>
    <row r="6" spans="1:9" ht="51">
      <c r="A6" s="156"/>
      <c r="B6" s="156"/>
      <c r="C6" s="156"/>
      <c r="D6" s="156"/>
      <c r="E6" s="68" t="s">
        <v>68</v>
      </c>
      <c r="F6" s="68" t="s">
        <v>69</v>
      </c>
      <c r="G6" s="156"/>
      <c r="H6" s="156"/>
      <c r="I6" s="156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0</v>
      </c>
      <c r="D8" s="84">
        <f t="shared" ref="D8:I8" si="0">SUM(D9:D16)</f>
        <v>0</v>
      </c>
      <c r="E8" s="84">
        <f t="shared" si="0"/>
        <v>0</v>
      </c>
      <c r="F8" s="84">
        <f t="shared" si="0"/>
        <v>0</v>
      </c>
      <c r="G8" s="84">
        <f t="shared" si="0"/>
        <v>0</v>
      </c>
      <c r="H8" s="84">
        <f>SUM(H9:H16)</f>
        <v>0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>
        <v>0</v>
      </c>
      <c r="E9" s="31">
        <v>0</v>
      </c>
      <c r="F9" s="31">
        <v>0</v>
      </c>
      <c r="G9" s="31">
        <v>0</v>
      </c>
      <c r="H9" s="85">
        <f t="shared" ref="H9:H16" si="1">SUM(G9,C9)</f>
        <v>0</v>
      </c>
      <c r="I9" s="31">
        <v>0</v>
      </c>
    </row>
    <row r="10" spans="1:9" ht="38.25">
      <c r="A10" s="86" t="s">
        <v>342</v>
      </c>
      <c r="B10" s="67">
        <v>81</v>
      </c>
      <c r="C10" s="85">
        <f>SUM(D10:F10)</f>
        <v>0</v>
      </c>
      <c r="D10" s="31">
        <v>0</v>
      </c>
      <c r="E10" s="31">
        <v>0</v>
      </c>
      <c r="F10" s="31">
        <v>0</v>
      </c>
      <c r="G10" s="31">
        <v>0</v>
      </c>
      <c r="H10" s="85">
        <f t="shared" si="1"/>
        <v>0</v>
      </c>
      <c r="I10" s="31">
        <v>0</v>
      </c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0</v>
      </c>
      <c r="D11" s="31">
        <v>0</v>
      </c>
      <c r="E11" s="31">
        <v>0</v>
      </c>
      <c r="F11" s="31">
        <v>0</v>
      </c>
      <c r="G11" s="31">
        <v>0</v>
      </c>
      <c r="H11" s="85">
        <f t="shared" si="1"/>
        <v>0</v>
      </c>
      <c r="I11" s="31">
        <v>0</v>
      </c>
    </row>
    <row r="12" spans="1:9" ht="25.5">
      <c r="A12" s="66" t="s">
        <v>71</v>
      </c>
      <c r="B12" s="67">
        <v>83</v>
      </c>
      <c r="C12" s="85">
        <f t="shared" si="2"/>
        <v>0</v>
      </c>
      <c r="D12" s="31">
        <v>0</v>
      </c>
      <c r="E12" s="31">
        <v>0</v>
      </c>
      <c r="F12" s="31">
        <v>0</v>
      </c>
      <c r="G12" s="31">
        <v>0</v>
      </c>
      <c r="H12" s="85">
        <f t="shared" si="1"/>
        <v>0</v>
      </c>
      <c r="I12" s="31">
        <v>0</v>
      </c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>
        <v>0</v>
      </c>
      <c r="E13" s="31">
        <v>0</v>
      </c>
      <c r="F13" s="31">
        <v>0</v>
      </c>
      <c r="G13" s="31">
        <v>0</v>
      </c>
      <c r="H13" s="85">
        <f t="shared" si="1"/>
        <v>0</v>
      </c>
      <c r="I13" s="31">
        <v>0</v>
      </c>
    </row>
    <row r="14" spans="1:9" ht="43.9" customHeight="1">
      <c r="A14" s="66" t="s">
        <v>343</v>
      </c>
      <c r="B14" s="67">
        <v>85</v>
      </c>
      <c r="C14" s="85">
        <f t="shared" si="2"/>
        <v>0</v>
      </c>
      <c r="D14" s="31">
        <v>0</v>
      </c>
      <c r="E14" s="31">
        <v>0</v>
      </c>
      <c r="F14" s="31">
        <v>0</v>
      </c>
      <c r="G14" s="31">
        <v>0</v>
      </c>
      <c r="H14" s="85">
        <f t="shared" si="1"/>
        <v>0</v>
      </c>
      <c r="I14" s="31">
        <v>0</v>
      </c>
    </row>
    <row r="15" spans="1:9" ht="25.5">
      <c r="A15" s="66" t="s">
        <v>250</v>
      </c>
      <c r="B15" s="67">
        <v>86</v>
      </c>
      <c r="C15" s="85">
        <f t="shared" si="2"/>
        <v>0</v>
      </c>
      <c r="D15" s="31">
        <v>0</v>
      </c>
      <c r="E15" s="31">
        <v>0</v>
      </c>
      <c r="F15" s="31">
        <v>0</v>
      </c>
      <c r="G15" s="31">
        <v>0</v>
      </c>
      <c r="H15" s="85">
        <f t="shared" si="1"/>
        <v>0</v>
      </c>
      <c r="I15" s="31">
        <v>0</v>
      </c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>
        <v>0</v>
      </c>
      <c r="E16" s="31">
        <v>0</v>
      </c>
      <c r="F16" s="31">
        <v>0</v>
      </c>
      <c r="G16" s="31">
        <v>0</v>
      </c>
      <c r="H16" s="85">
        <f t="shared" si="1"/>
        <v>0</v>
      </c>
      <c r="I16" s="31">
        <v>0</v>
      </c>
    </row>
    <row r="18" spans="1:9" ht="12.75" customHeight="1">
      <c r="A18" s="20" t="s">
        <v>73</v>
      </c>
      <c r="B18" s="158" t="s">
        <v>344</v>
      </c>
      <c r="C18" s="158"/>
      <c r="D18" s="158"/>
      <c r="E18" s="158"/>
    </row>
    <row r="19" spans="1:9">
      <c r="B19" s="158"/>
      <c r="C19" s="158"/>
      <c r="D19" s="158"/>
      <c r="E19" s="158"/>
    </row>
    <row r="20" spans="1:9" ht="12.6" customHeight="1">
      <c r="B20" s="158"/>
      <c r="C20" s="158"/>
      <c r="D20" s="158"/>
      <c r="E20" s="158"/>
      <c r="F20" s="83" t="s">
        <v>335</v>
      </c>
      <c r="G20" s="161"/>
      <c r="H20" s="161"/>
      <c r="I20" s="20" t="s">
        <v>74</v>
      </c>
    </row>
    <row r="21" spans="1:9">
      <c r="F21" s="83"/>
    </row>
    <row r="22" spans="1:9" ht="12.75" customHeight="1">
      <c r="B22" s="158" t="s">
        <v>345</v>
      </c>
      <c r="C22" s="158"/>
      <c r="D22" s="158"/>
      <c r="E22" s="158"/>
      <c r="F22" s="83"/>
    </row>
    <row r="23" spans="1:9" ht="12.75" customHeight="1">
      <c r="B23" s="158"/>
      <c r="C23" s="158"/>
      <c r="D23" s="158"/>
      <c r="E23" s="158"/>
      <c r="F23" s="83" t="s">
        <v>336</v>
      </c>
      <c r="G23" s="161"/>
      <c r="H23" s="161"/>
      <c r="I23" s="20" t="s">
        <v>74</v>
      </c>
    </row>
    <row r="24" spans="1:9">
      <c r="F24" s="83"/>
    </row>
    <row r="25" spans="1:9" ht="12.75" customHeight="1">
      <c r="B25" s="158" t="s">
        <v>346</v>
      </c>
      <c r="C25" s="158"/>
      <c r="D25" s="158"/>
      <c r="E25" s="158"/>
      <c r="F25" s="83"/>
    </row>
    <row r="26" spans="1:9" ht="12.75" customHeight="1">
      <c r="B26" s="158"/>
      <c r="C26" s="158"/>
      <c r="D26" s="158"/>
      <c r="E26" s="158"/>
      <c r="F26" s="83" t="s">
        <v>337</v>
      </c>
      <c r="G26" s="161"/>
      <c r="H26" s="161"/>
      <c r="I26" s="20" t="s">
        <v>74</v>
      </c>
    </row>
    <row r="27" spans="1:9">
      <c r="F27" s="83"/>
    </row>
    <row r="28" spans="1:9" ht="12.75" customHeight="1">
      <c r="B28" s="158" t="s">
        <v>347</v>
      </c>
      <c r="C28" s="158"/>
      <c r="D28" s="158"/>
      <c r="E28" s="158"/>
      <c r="F28" s="83"/>
    </row>
    <row r="29" spans="1:9" ht="12.75" customHeight="1">
      <c r="B29" s="158"/>
      <c r="C29" s="158"/>
      <c r="D29" s="158"/>
      <c r="E29" s="158"/>
      <c r="F29" s="83" t="s">
        <v>341</v>
      </c>
      <c r="G29" s="161"/>
      <c r="H29" s="161"/>
      <c r="I29" s="20" t="s">
        <v>74</v>
      </c>
    </row>
    <row r="30" spans="1:9">
      <c r="F30" s="83"/>
    </row>
    <row r="31" spans="1:9">
      <c r="B31" s="158" t="s">
        <v>348</v>
      </c>
      <c r="C31" s="158"/>
      <c r="D31" s="158"/>
      <c r="E31" s="158"/>
      <c r="F31" s="83"/>
    </row>
    <row r="32" spans="1:9">
      <c r="B32" s="158"/>
      <c r="C32" s="158"/>
      <c r="D32" s="158"/>
      <c r="E32" s="158"/>
      <c r="F32" s="83" t="s">
        <v>349</v>
      </c>
      <c r="G32" s="161"/>
      <c r="H32" s="161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84" priority="1">
      <formula>H8&lt;I8</formula>
    </cfRule>
    <cfRule type="expression" dxfId="83" priority="8" stopIfTrue="1">
      <formula>$I$8&gt;$H$8</formula>
    </cfRule>
  </conditionalFormatting>
  <conditionalFormatting sqref="I8 G26 G29 G32">
    <cfRule type="expression" dxfId="82" priority="7" stopIfTrue="1">
      <formula>SUM($G$29,$G$26,$G$32) &gt;$I$8</formula>
    </cfRule>
  </conditionalFormatting>
  <conditionalFormatting sqref="C8:F16">
    <cfRule type="expression" dxfId="81" priority="6" stopIfTrue="1">
      <formula>$C$8&lt;&gt;SUM($D$8:$F$8)</formula>
    </cfRule>
  </conditionalFormatting>
  <conditionalFormatting sqref="C8:I16">
    <cfRule type="containsText" dxfId="80" priority="2" operator="containsText" text=".">
      <formula>NOT(ISERROR(SEARCH(".",C8)))</formula>
    </cfRule>
    <cfRule type="expression" dxfId="79" priority="5" stopIfTrue="1">
      <formula>$C$8&lt;&gt;SUM($C$9:$C$16)</formula>
    </cfRule>
  </conditionalFormatting>
  <conditionalFormatting sqref="G20:H32">
    <cfRule type="containsText" dxfId="78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1"/>
  <sheetViews>
    <sheetView zoomScale="70" zoomScaleNormal="70" workbookViewId="0">
      <pane xSplit="2" ySplit="7" topLeftCell="C177" activePane="bottomRight" state="frozen"/>
      <selection activeCell="B32" sqref="B32"/>
      <selection pane="topRight" activeCell="B32" sqref="B32"/>
      <selection pane="bottomLeft" activeCell="B32" sqref="B32"/>
      <selection pane="bottomRight" activeCell="Q189" sqref="Q18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4" t="s">
        <v>252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23" ht="13.5" thickBot="1">
      <c r="A2" s="155" t="s">
        <v>11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23" ht="24" customHeight="1" thickBot="1">
      <c r="A3" s="156" t="s">
        <v>75</v>
      </c>
      <c r="B3" s="163" t="s">
        <v>433</v>
      </c>
      <c r="C3" s="164" t="s">
        <v>429</v>
      </c>
      <c r="D3" s="165"/>
      <c r="E3" s="166"/>
      <c r="F3" s="166"/>
      <c r="G3" s="166"/>
      <c r="H3" s="166"/>
      <c r="I3" s="166"/>
      <c r="J3" s="166"/>
      <c r="K3" s="167"/>
      <c r="L3" s="176" t="s">
        <v>265</v>
      </c>
      <c r="M3" s="166"/>
      <c r="N3" s="167"/>
      <c r="O3" s="164" t="s">
        <v>440</v>
      </c>
      <c r="P3" s="166"/>
      <c r="Q3" s="167"/>
      <c r="R3" s="192" t="s">
        <v>291</v>
      </c>
      <c r="S3" s="187" t="s">
        <v>292</v>
      </c>
    </row>
    <row r="4" spans="1:23" ht="24" customHeight="1">
      <c r="A4" s="156"/>
      <c r="B4" s="163"/>
      <c r="C4" s="185" t="s">
        <v>12</v>
      </c>
      <c r="D4" s="177" t="s">
        <v>76</v>
      </c>
      <c r="E4" s="169" t="s">
        <v>253</v>
      </c>
      <c r="F4" s="157"/>
      <c r="G4" s="157"/>
      <c r="H4" s="168" t="s">
        <v>257</v>
      </c>
      <c r="I4" s="170"/>
      <c r="J4" s="170"/>
      <c r="K4" s="171"/>
      <c r="L4" s="172" t="s">
        <v>12</v>
      </c>
      <c r="M4" s="180" t="s">
        <v>254</v>
      </c>
      <c r="N4" s="181"/>
      <c r="O4" s="185" t="s">
        <v>12</v>
      </c>
      <c r="P4" s="188" t="s">
        <v>350</v>
      </c>
      <c r="Q4" s="189"/>
      <c r="R4" s="192"/>
      <c r="S4" s="187"/>
    </row>
    <row r="5" spans="1:23" ht="24" customHeight="1">
      <c r="A5" s="156"/>
      <c r="B5" s="163"/>
      <c r="C5" s="185"/>
      <c r="D5" s="178"/>
      <c r="E5" s="169" t="s">
        <v>12</v>
      </c>
      <c r="F5" s="168" t="s">
        <v>254</v>
      </c>
      <c r="G5" s="169"/>
      <c r="H5" s="157" t="s">
        <v>12</v>
      </c>
      <c r="I5" s="168" t="s">
        <v>254</v>
      </c>
      <c r="J5" s="170"/>
      <c r="K5" s="171"/>
      <c r="L5" s="173"/>
      <c r="M5" s="182"/>
      <c r="N5" s="183"/>
      <c r="O5" s="185"/>
      <c r="P5" s="190"/>
      <c r="Q5" s="191"/>
      <c r="R5" s="192"/>
      <c r="S5" s="187"/>
    </row>
    <row r="6" spans="1:23" ht="51" customHeight="1" thickBot="1">
      <c r="A6" s="156"/>
      <c r="B6" s="163"/>
      <c r="C6" s="186"/>
      <c r="D6" s="179"/>
      <c r="E6" s="184"/>
      <c r="F6" s="40" t="s">
        <v>255</v>
      </c>
      <c r="G6" s="40" t="s">
        <v>256</v>
      </c>
      <c r="H6" s="175"/>
      <c r="I6" s="40" t="s">
        <v>258</v>
      </c>
      <c r="J6" s="40" t="s">
        <v>259</v>
      </c>
      <c r="K6" s="41" t="s">
        <v>260</v>
      </c>
      <c r="L6" s="174"/>
      <c r="M6" s="42" t="s">
        <v>261</v>
      </c>
      <c r="N6" s="41" t="s">
        <v>262</v>
      </c>
      <c r="O6" s="186"/>
      <c r="P6" s="40" t="s">
        <v>263</v>
      </c>
      <c r="Q6" s="41" t="s">
        <v>264</v>
      </c>
      <c r="R6" s="192"/>
      <c r="S6" s="187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100</v>
      </c>
      <c r="S8" s="59">
        <f>Раздел2!K8</f>
        <v>39</v>
      </c>
      <c r="T8" s="56"/>
      <c r="U8" s="59"/>
      <c r="W8" s="59"/>
    </row>
    <row r="9" spans="1:23" ht="25.5">
      <c r="A9" s="81" t="s">
        <v>77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1" t="s">
        <v>270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1" t="s">
        <v>199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1" t="s">
        <v>200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0" t="s">
        <v>447</v>
      </c>
      <c r="B157" s="82">
        <v>242</v>
      </c>
      <c r="C157" s="32"/>
      <c r="D157" s="32">
        <v>0</v>
      </c>
      <c r="E157" s="49">
        <v>0</v>
      </c>
      <c r="F157" s="32">
        <v>0</v>
      </c>
      <c r="G157" s="32">
        <v>0</v>
      </c>
      <c r="H157" s="61">
        <f t="shared" ref="H157:H164" si="19">SUM(I157+J157+K157)</f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49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>
        <v>0</v>
      </c>
      <c r="D158" s="32">
        <v>0</v>
      </c>
      <c r="E158" s="49">
        <v>0</v>
      </c>
      <c r="F158" s="32">
        <v>0</v>
      </c>
      <c r="G158" s="32">
        <v>0</v>
      </c>
      <c r="H158" s="61">
        <f t="shared" si="19"/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49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>
        <v>0</v>
      </c>
      <c r="D159" s="32">
        <v>0</v>
      </c>
      <c r="E159" s="49">
        <v>0</v>
      </c>
      <c r="F159" s="32">
        <v>0</v>
      </c>
      <c r="G159" s="32">
        <v>0</v>
      </c>
      <c r="H159" s="61">
        <f t="shared" si="19"/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49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>
        <v>0</v>
      </c>
      <c r="D160" s="32">
        <v>0</v>
      </c>
      <c r="E160" s="49">
        <v>0</v>
      </c>
      <c r="F160" s="32">
        <v>0</v>
      </c>
      <c r="G160" s="32">
        <v>0</v>
      </c>
      <c r="H160" s="61">
        <f t="shared" si="19"/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49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>
        <v>0</v>
      </c>
      <c r="D161" s="32">
        <v>0</v>
      </c>
      <c r="E161" s="49">
        <v>0</v>
      </c>
      <c r="F161" s="32">
        <v>0</v>
      </c>
      <c r="G161" s="32">
        <v>0</v>
      </c>
      <c r="H161" s="61">
        <f t="shared" si="19"/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49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>
        <v>0</v>
      </c>
      <c r="D162" s="32">
        <v>0</v>
      </c>
      <c r="E162" s="49">
        <v>0</v>
      </c>
      <c r="F162" s="32">
        <v>0</v>
      </c>
      <c r="G162" s="32">
        <v>0</v>
      </c>
      <c r="H162" s="61">
        <f t="shared" si="19"/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49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>
        <v>0</v>
      </c>
      <c r="D163" s="32">
        <v>0</v>
      </c>
      <c r="E163" s="49">
        <v>0</v>
      </c>
      <c r="F163" s="32">
        <v>0</v>
      </c>
      <c r="G163" s="32">
        <v>0</v>
      </c>
      <c r="H163" s="61">
        <f t="shared" si="19"/>
        <v>0</v>
      </c>
      <c r="I163" s="32"/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49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>
        <v>0</v>
      </c>
      <c r="D164" s="32">
        <v>0</v>
      </c>
      <c r="E164" s="49">
        <v>0</v>
      </c>
      <c r="F164" s="32">
        <v>0</v>
      </c>
      <c r="G164" s="32"/>
      <c r="H164" s="61">
        <f t="shared" si="19"/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49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4">
        <f t="shared" si="20"/>
        <v>0</v>
      </c>
      <c r="E165" s="104">
        <f t="shared" si="20"/>
        <v>0</v>
      </c>
      <c r="F165" s="104">
        <f t="shared" si="20"/>
        <v>0</v>
      </c>
      <c r="G165" s="104">
        <f t="shared" si="20"/>
        <v>0</v>
      </c>
      <c r="H165" s="104">
        <f t="shared" si="20"/>
        <v>0</v>
      </c>
      <c r="I165" s="104">
        <f t="shared" si="20"/>
        <v>0</v>
      </c>
      <c r="J165" s="104">
        <f t="shared" si="20"/>
        <v>0</v>
      </c>
      <c r="K165" s="104">
        <f t="shared" si="20"/>
        <v>0</v>
      </c>
      <c r="L165" s="104">
        <f t="shared" si="20"/>
        <v>0</v>
      </c>
      <c r="M165" s="104">
        <f t="shared" si="20"/>
        <v>0</v>
      </c>
      <c r="N165" s="104">
        <f t="shared" si="20"/>
        <v>0</v>
      </c>
      <c r="O165" s="104">
        <f t="shared" si="20"/>
        <v>0</v>
      </c>
      <c r="P165" s="104">
        <f t="shared" si="20"/>
        <v>0</v>
      </c>
      <c r="Q165" s="104">
        <f t="shared" si="20"/>
        <v>0</v>
      </c>
      <c r="R165" s="56"/>
      <c r="S165" s="59"/>
      <c r="T165" s="56"/>
      <c r="U165" s="59"/>
    </row>
    <row r="166" spans="1:21" ht="38.25">
      <c r="A166" s="111" t="s">
        <v>367</v>
      </c>
      <c r="B166" s="82">
        <v>251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  <c r="H166" s="61">
        <f t="shared" ref="H166:H182" si="21">SUM(I166+J166+K166)</f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  <c r="H167" s="61">
        <f t="shared" ref="H167" si="22">SUM(I167+J167+K167)</f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  <c r="H168" s="61">
        <f t="shared" si="21"/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  <c r="H169" s="61">
        <f t="shared" si="21"/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  <c r="H170" s="61">
        <f t="shared" ref="H170:H174" si="23">SUM(I170+J170+K170)</f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  <c r="H171" s="61">
        <f t="shared" si="23"/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  <c r="H172" s="61">
        <f t="shared" si="23"/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61">
        <f t="shared" si="23"/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  <c r="H174" s="61">
        <f t="shared" si="23"/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61">
        <f t="shared" si="21"/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  <c r="H176" s="61">
        <f t="shared" si="21"/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  <c r="H177" s="61">
        <f t="shared" ref="H177" si="24">SUM(I177+J177+K177)</f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  <c r="H178" s="61">
        <f t="shared" si="21"/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  <c r="H179" s="61">
        <f>SUM(I179+J179+K179)</f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  <c r="H180" s="61">
        <f t="shared" si="21"/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61">
        <f t="shared" ref="H181" si="25">SUM(I181+J181+K181)</f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61">
        <f t="shared" si="21"/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61">
        <f t="shared" ref="H183" si="26">SUM(I183+J183+K183)</f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4">
        <f>SUM(C185:C189)</f>
        <v>0</v>
      </c>
      <c r="D184" s="104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4">
        <f>SUM(O186:O189)</f>
        <v>0</v>
      </c>
      <c r="P184" s="104">
        <f>SUM(P185:P189)</f>
        <v>0</v>
      </c>
      <c r="Q184" s="104">
        <f>SUM(Q185:Q189)</f>
        <v>0</v>
      </c>
      <c r="R184" s="56"/>
      <c r="S184" s="59"/>
      <c r="T184" s="56"/>
      <c r="U184" s="59"/>
    </row>
    <row r="185" spans="1:21" ht="27" customHeight="1">
      <c r="A185" s="111" t="s">
        <v>448</v>
      </c>
      <c r="B185" s="82">
        <v>270</v>
      </c>
      <c r="C185" s="32"/>
      <c r="D185" s="32"/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105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/>
      <c r="D186" s="32"/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>
        <v>0</v>
      </c>
      <c r="P186" s="32">
        <v>0</v>
      </c>
      <c r="Q186" s="32">
        <v>0</v>
      </c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/>
      <c r="D187" s="32"/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/>
      <c r="P187" s="32"/>
      <c r="Q187" s="32"/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/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>
        <v>0</v>
      </c>
      <c r="P188" s="32">
        <v>0</v>
      </c>
      <c r="Q188" s="32"/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/>
      <c r="D189" s="32"/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/>
      <c r="P189" s="32"/>
      <c r="Q189" s="32">
        <v>0</v>
      </c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  <c r="H190" s="61">
        <f>SUM(I190+J190+K190)</f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0 H8 H153 H156 H165">
    <cfRule type="expression" dxfId="77" priority="316" stopIfTrue="1">
      <formula>$E8&lt;($F8+$G8)</formula>
    </cfRule>
  </conditionalFormatting>
  <conditionalFormatting sqref="H8:H183 C8:C183 C181:G183">
    <cfRule type="expression" dxfId="76" priority="45" stopIfTrue="1">
      <formula>$H8&gt;$C8</formula>
    </cfRule>
  </conditionalFormatting>
  <conditionalFormatting sqref="H9:K190 I8:K8">
    <cfRule type="expression" dxfId="75" priority="315" stopIfTrue="1">
      <formula>$H$8&lt;&gt;SUM($I$8:$K$8)</formula>
    </cfRule>
  </conditionalFormatting>
  <conditionalFormatting sqref="C153:Q155">
    <cfRule type="expression" dxfId="74" priority="313" stopIfTrue="1">
      <formula>$C$153&lt;&gt;SUM($C$154:$C$155)</formula>
    </cfRule>
  </conditionalFormatting>
  <conditionalFormatting sqref="C156:Q164">
    <cfRule type="expression" dxfId="73" priority="312" stopIfTrue="1">
      <formula>$C$156&lt;&gt;SUM($C$157:$C$164)</formula>
    </cfRule>
  </conditionalFormatting>
  <conditionalFormatting sqref="H153:K155">
    <cfRule type="expression" dxfId="72" priority="309" stopIfTrue="1">
      <formula>$H$153&lt;&gt;SUM($I$153:$K$153)</formula>
    </cfRule>
  </conditionalFormatting>
  <conditionalFormatting sqref="H156:K164">
    <cfRule type="expression" dxfId="71" priority="304" stopIfTrue="1">
      <formula>$H$156&lt;&gt;SUM($I$156:$K$156)</formula>
    </cfRule>
  </conditionalFormatting>
  <conditionalFormatting sqref="H165:K183">
    <cfRule type="expression" dxfId="70" priority="303" stopIfTrue="1">
      <formula>$H$165&lt;&gt;SUM($I$165:$K$165)</formula>
    </cfRule>
  </conditionalFormatting>
  <conditionalFormatting sqref="H190:K190">
    <cfRule type="expression" dxfId="69" priority="302" stopIfTrue="1">
      <formula>$H$190&lt;&gt;SUM($I$190:$K$190)</formula>
    </cfRule>
  </conditionalFormatting>
  <conditionalFormatting sqref="R8 C8:C190 C181:G183 C190:G190">
    <cfRule type="expression" dxfId="68" priority="301" stopIfTrue="1">
      <formula>$C$8&gt;$R$8</formula>
    </cfRule>
  </conditionalFormatting>
  <conditionalFormatting sqref="D8:D190 S8">
    <cfRule type="expression" dxfId="67" priority="299" stopIfTrue="1">
      <formula>$D$8&gt;$S$8</formula>
    </cfRule>
  </conditionalFormatting>
  <conditionalFormatting sqref="C165:Q183">
    <cfRule type="expression" dxfId="66" priority="311" stopIfTrue="1">
      <formula>$C$165&lt;&gt;SUM($C$166:$C$183)</formula>
    </cfRule>
  </conditionalFormatting>
  <conditionalFormatting sqref="C184:Q184 C185:N185 P185:Q185 C186:Q189">
    <cfRule type="expression" dxfId="65" priority="310" stopIfTrue="1">
      <formula>$C$184&lt;&gt;SUM($C$185:$C$189)</formula>
    </cfRule>
  </conditionalFormatting>
  <conditionalFormatting sqref="O189:Q190 O8:Q184 O186:Q187">
    <cfRule type="expression" dxfId="64" priority="350" stopIfTrue="1">
      <formula>$O8&lt;($P8+$Q8)</formula>
    </cfRule>
  </conditionalFormatting>
  <conditionalFormatting sqref="L8:N190">
    <cfRule type="expression" dxfId="63" priority="317" stopIfTrue="1">
      <formula>$L8&lt;($M8+$N8)</formula>
    </cfRule>
  </conditionalFormatting>
  <conditionalFormatting sqref="C119:Q120">
    <cfRule type="expression" dxfId="62" priority="47" stopIfTrue="1">
      <formula>$Q$119&lt;$Q$120</formula>
    </cfRule>
    <cfRule type="expression" dxfId="61" priority="48" stopIfTrue="1">
      <formula>$P$119&lt;$P$120</formula>
    </cfRule>
    <cfRule type="expression" dxfId="60" priority="49" stopIfTrue="1">
      <formula>$O$119&lt;$O$120</formula>
    </cfRule>
    <cfRule type="expression" dxfId="59" priority="50" stopIfTrue="1">
      <formula>$N$119&lt;$N$120</formula>
    </cfRule>
    <cfRule type="expression" dxfId="58" priority="51" stopIfTrue="1">
      <formula>$M$119&lt;$M$120</formula>
    </cfRule>
    <cfRule type="expression" dxfId="57" priority="52" stopIfTrue="1">
      <formula>$L$119&lt;$L$120</formula>
    </cfRule>
    <cfRule type="expression" dxfId="56" priority="53" stopIfTrue="1">
      <formula>$H$119&lt;$H$120</formula>
    </cfRule>
    <cfRule type="expression" dxfId="55" priority="54" stopIfTrue="1">
      <formula>$G$119&lt;$G$120</formula>
    </cfRule>
    <cfRule type="expression" dxfId="54" priority="55" stopIfTrue="1">
      <formula>$F$119&lt;$F$120</formula>
    </cfRule>
    <cfRule type="expression" dxfId="53" priority="56" stopIfTrue="1">
      <formula>$E$119&lt;$E$120</formula>
    </cfRule>
    <cfRule type="expression" dxfId="52" priority="57" stopIfTrue="1">
      <formula>$D$119&lt;$D$120</formula>
    </cfRule>
    <cfRule type="expression" dxfId="51" priority="298" stopIfTrue="1">
      <formula>$C$119&lt;$C$120</formula>
    </cfRule>
  </conditionalFormatting>
  <conditionalFormatting sqref="C8:Q184 C185:N185 P185:Q185 C186:Q190">
    <cfRule type="containsText" dxfId="50" priority="46" stopIfTrue="1" operator="containsText" text=".">
      <formula>NOT(ISERROR(SEARCH(".",C8)))</formula>
    </cfRule>
  </conditionalFormatting>
  <conditionalFormatting sqref="C8:D183 D166:G166 C181:G183">
    <cfRule type="expression" dxfId="49" priority="42" stopIfTrue="1">
      <formula>$C8&lt;$D8</formula>
    </cfRule>
  </conditionalFormatting>
  <conditionalFormatting sqref="C8:C183 E8:E183 D166:G166 C181:G183">
    <cfRule type="expression" dxfId="48" priority="41" stopIfTrue="1">
      <formula>$C8&lt;$E8</formula>
    </cfRule>
  </conditionalFormatting>
  <conditionalFormatting sqref="C190:Q190">
    <cfRule type="expression" dxfId="47" priority="38" stopIfTrue="1">
      <formula>$C$190&lt;$H$190</formula>
    </cfRule>
    <cfRule type="expression" dxfId="46" priority="39" stopIfTrue="1">
      <formula>$C$190&lt;$E$190</formula>
    </cfRule>
    <cfRule type="expression" dxfId="45" priority="40" stopIfTrue="1">
      <formula>$C$190&lt;$D$190</formula>
    </cfRule>
  </conditionalFormatting>
  <conditionalFormatting sqref="I190:Q190">
    <cfRule type="expression" dxfId="44" priority="1" stopIfTrue="1">
      <formula>$C190&lt;$E190</formula>
    </cfRule>
  </conditionalFormatting>
  <conditionalFormatting sqref="D167:D180">
    <cfRule type="expression" dxfId="43" priority="36" stopIfTrue="1">
      <formula>$H167&gt;$C167</formula>
    </cfRule>
  </conditionalFormatting>
  <conditionalFormatting sqref="D167:D180">
    <cfRule type="expression" dxfId="42" priority="37" stopIfTrue="1">
      <formula>$C$8&gt;$R$8</formula>
    </cfRule>
  </conditionalFormatting>
  <conditionalFormatting sqref="D167:D180">
    <cfRule type="expression" dxfId="41" priority="35" stopIfTrue="1">
      <formula>$C167&lt;$E167</formula>
    </cfRule>
  </conditionalFormatting>
  <conditionalFormatting sqref="E167:E180">
    <cfRule type="expression" dxfId="40" priority="33" stopIfTrue="1">
      <formula>$H167&gt;$C167</formula>
    </cfRule>
  </conditionalFormatting>
  <conditionalFormatting sqref="E167:E180">
    <cfRule type="expression" dxfId="39" priority="34" stopIfTrue="1">
      <formula>$C$8&gt;$R$8</formula>
    </cfRule>
  </conditionalFormatting>
  <conditionalFormatting sqref="E167:E180">
    <cfRule type="expression" dxfId="38" priority="32" stopIfTrue="1">
      <formula>$C167&lt;$D167</formula>
    </cfRule>
  </conditionalFormatting>
  <conditionalFormatting sqref="F167:G180">
    <cfRule type="expression" dxfId="37" priority="30" stopIfTrue="1">
      <formula>$H167&gt;$C167</formula>
    </cfRule>
  </conditionalFormatting>
  <conditionalFormatting sqref="F167:G180">
    <cfRule type="expression" dxfId="36" priority="31" stopIfTrue="1">
      <formula>$C$8&gt;$R$8</formula>
    </cfRule>
  </conditionalFormatting>
  <conditionalFormatting sqref="F167:G180">
    <cfRule type="expression" dxfId="35" priority="29" stopIfTrue="1">
      <formula>$C167&lt;$D167</formula>
    </cfRule>
  </conditionalFormatting>
  <conditionalFormatting sqref="F167:G180">
    <cfRule type="expression" dxfId="34" priority="28" stopIfTrue="1">
      <formula>$C167&lt;$E167</formula>
    </cfRule>
  </conditionalFormatting>
  <conditionalFormatting sqref="I167:I180">
    <cfRule type="expression" dxfId="33" priority="26" stopIfTrue="1">
      <formula>$H167&gt;$C167</formula>
    </cfRule>
  </conditionalFormatting>
  <conditionalFormatting sqref="I167:I180">
    <cfRule type="expression" dxfId="32" priority="27" stopIfTrue="1">
      <formula>$C$8&gt;$R$8</formula>
    </cfRule>
  </conditionalFormatting>
  <conditionalFormatting sqref="I167:I180">
    <cfRule type="expression" dxfId="31" priority="25" stopIfTrue="1">
      <formula>$C167&lt;$D167</formula>
    </cfRule>
  </conditionalFormatting>
  <conditionalFormatting sqref="I167:I180">
    <cfRule type="expression" dxfId="30" priority="24" stopIfTrue="1">
      <formula>$C167&lt;$E167</formula>
    </cfRule>
  </conditionalFormatting>
  <conditionalFormatting sqref="J167:Q180">
    <cfRule type="expression" dxfId="29" priority="22" stopIfTrue="1">
      <formula>$H167&gt;$C167</formula>
    </cfRule>
  </conditionalFormatting>
  <conditionalFormatting sqref="J167:Q180">
    <cfRule type="expression" dxfId="28" priority="23" stopIfTrue="1">
      <formula>$C$8&gt;$R$8</formula>
    </cfRule>
  </conditionalFormatting>
  <conditionalFormatting sqref="J167:Q180">
    <cfRule type="expression" dxfId="27" priority="21" stopIfTrue="1">
      <formula>$C167&lt;$D167</formula>
    </cfRule>
  </conditionalFormatting>
  <conditionalFormatting sqref="J167:Q180">
    <cfRule type="expression" dxfId="26" priority="20" stopIfTrue="1">
      <formula>$C167&lt;$E167</formula>
    </cfRule>
  </conditionalFormatting>
  <conditionalFormatting sqref="D166:G166">
    <cfRule type="expression" dxfId="25" priority="18" stopIfTrue="1">
      <formula>$H166&gt;$C166</formula>
    </cfRule>
  </conditionalFormatting>
  <conditionalFormatting sqref="D166:G166">
    <cfRule type="expression" dxfId="24" priority="19" stopIfTrue="1">
      <formula>$C$8&gt;$R$8</formula>
    </cfRule>
  </conditionalFormatting>
  <conditionalFormatting sqref="I166:Q166">
    <cfRule type="expression" dxfId="23" priority="16" stopIfTrue="1">
      <formula>$H166&gt;$C166</formula>
    </cfRule>
  </conditionalFormatting>
  <conditionalFormatting sqref="I166:Q166">
    <cfRule type="expression" dxfId="22" priority="17" stopIfTrue="1">
      <formula>$C$8&gt;$R$8</formula>
    </cfRule>
  </conditionalFormatting>
  <conditionalFormatting sqref="I166:Q166">
    <cfRule type="expression" dxfId="21" priority="15" stopIfTrue="1">
      <formula>$C166&lt;$D166</formula>
    </cfRule>
  </conditionalFormatting>
  <conditionalFormatting sqref="I166:Q166">
    <cfRule type="expression" dxfId="20" priority="14" stopIfTrue="1">
      <formula>$C166&lt;$E166</formula>
    </cfRule>
  </conditionalFormatting>
  <conditionalFormatting sqref="I181:Q183">
    <cfRule type="expression" dxfId="19" priority="12" stopIfTrue="1">
      <formula>$H181&gt;$C181</formula>
    </cfRule>
  </conditionalFormatting>
  <conditionalFormatting sqref="I181:Q183">
    <cfRule type="expression" dxfId="18" priority="13" stopIfTrue="1">
      <formula>$C$8&gt;$R$8</formula>
    </cfRule>
  </conditionalFormatting>
  <conditionalFormatting sqref="I181:Q183">
    <cfRule type="expression" dxfId="17" priority="11" stopIfTrue="1">
      <formula>$C181&lt;$D181</formula>
    </cfRule>
  </conditionalFormatting>
  <conditionalFormatting sqref="I181:Q183">
    <cfRule type="expression" dxfId="16" priority="10" stopIfTrue="1">
      <formula>$C181&lt;$E181</formula>
    </cfRule>
  </conditionalFormatting>
  <conditionalFormatting sqref="C190:G190">
    <cfRule type="expression" dxfId="15" priority="8" stopIfTrue="1">
      <formula>$H190&gt;$C190</formula>
    </cfRule>
  </conditionalFormatting>
  <conditionalFormatting sqref="C190:G190">
    <cfRule type="expression" dxfId="14" priority="9" stopIfTrue="1">
      <formula>$C$165&lt;&gt;SUM($C$166:$C$183)</formula>
    </cfRule>
  </conditionalFormatting>
  <conditionalFormatting sqref="C190:G190">
    <cfRule type="expression" dxfId="13" priority="7" stopIfTrue="1">
      <formula>$C190&lt;$D190</formula>
    </cfRule>
  </conditionalFormatting>
  <conditionalFormatting sqref="C190:G190">
    <cfRule type="expression" dxfId="12" priority="6" stopIfTrue="1">
      <formula>$C190&lt;$E190</formula>
    </cfRule>
  </conditionalFormatting>
  <conditionalFormatting sqref="I190:Q190">
    <cfRule type="expression" dxfId="11" priority="3" stopIfTrue="1">
      <formula>$H190&gt;$C190</formula>
    </cfRule>
  </conditionalFormatting>
  <conditionalFormatting sqref="I190:Q190">
    <cfRule type="expression" dxfId="10" priority="4" stopIfTrue="1">
      <formula>$C$8&gt;$R$8</formula>
    </cfRule>
  </conditionalFormatting>
  <conditionalFormatting sqref="I190:Q190">
    <cfRule type="expression" dxfId="9" priority="5" stopIfTrue="1">
      <formula>$C$165&lt;&gt;SUM($C$166:$C$183)</formula>
    </cfRule>
  </conditionalFormatting>
  <conditionalFormatting sqref="I190:Q190">
    <cfRule type="expression" dxfId="8" priority="2" stopIfTrue="1">
      <formula>$C190&lt;$D190</formula>
    </cfRule>
  </conditionalFormatting>
  <conditionalFormatting sqref="O188">
    <cfRule type="expression" dxfId="2" priority="453" stopIfTrue="1">
      <formula>$O188&lt;($P185+$Q185)</formula>
    </cfRule>
  </conditionalFormatting>
  <conditionalFormatting sqref="P185:Q185">
    <cfRule type="expression" dxfId="1" priority="454" stopIfTrue="1">
      <formula>$O188&lt;($P185+$Q185)</formula>
    </cfRule>
  </conditionalFormatting>
  <conditionalFormatting sqref="P188:Q188">
    <cfRule type="expression" dxfId="0" priority="455" stopIfTrue="1">
      <formula>#REF!&lt;($P188+$Q188)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N190 P8:Q190 O8:O184 O186:O190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4" activePane="bottomRight" state="frozen"/>
      <selection pane="topRight" activeCell="C1" sqref="C1"/>
      <selection pane="bottomLeft" activeCell="A8" sqref="A8"/>
      <selection pane="bottomRight" activeCell="C25" sqref="C25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3" t="s">
        <v>441</v>
      </c>
      <c r="B1" s="193"/>
      <c r="C1" s="193"/>
      <c r="D1" s="193"/>
      <c r="E1" s="193"/>
      <c r="F1" s="193"/>
      <c r="G1" s="193"/>
      <c r="H1" s="193"/>
      <c r="I1" s="193"/>
    </row>
    <row r="2" spans="1:9">
      <c r="A2" s="194" t="s">
        <v>206</v>
      </c>
      <c r="B2" s="194"/>
      <c r="C2" s="194"/>
      <c r="D2" s="194"/>
      <c r="E2" s="194"/>
      <c r="F2" s="194"/>
      <c r="G2" s="194"/>
      <c r="H2" s="194"/>
      <c r="I2" s="194"/>
    </row>
    <row r="3" spans="1:9" ht="36.6" customHeight="1">
      <c r="A3" s="156" t="s">
        <v>207</v>
      </c>
      <c r="B3" s="156" t="s">
        <v>208</v>
      </c>
      <c r="C3" s="156" t="s">
        <v>236</v>
      </c>
      <c r="D3" s="156" t="s">
        <v>237</v>
      </c>
      <c r="E3" s="156" t="s">
        <v>209</v>
      </c>
      <c r="F3" s="156" t="s">
        <v>442</v>
      </c>
      <c r="G3" s="156"/>
      <c r="H3" s="156"/>
      <c r="I3" s="156"/>
    </row>
    <row r="4" spans="1:9" ht="12.75" customHeight="1">
      <c r="A4" s="156"/>
      <c r="B4" s="156"/>
      <c r="C4" s="156"/>
      <c r="D4" s="156"/>
      <c r="E4" s="156"/>
      <c r="F4" s="156" t="s">
        <v>12</v>
      </c>
      <c r="G4" s="156" t="s">
        <v>66</v>
      </c>
      <c r="H4" s="156"/>
      <c r="I4" s="156"/>
    </row>
    <row r="5" spans="1:9" ht="52.9" customHeight="1">
      <c r="A5" s="156"/>
      <c r="B5" s="156"/>
      <c r="C5" s="156"/>
      <c r="D5" s="156"/>
      <c r="E5" s="156"/>
      <c r="F5" s="156"/>
      <c r="G5" s="156" t="s">
        <v>210</v>
      </c>
      <c r="H5" s="156" t="s">
        <v>211</v>
      </c>
      <c r="I5" s="156"/>
    </row>
    <row r="6" spans="1:9" ht="51">
      <c r="A6" s="156"/>
      <c r="B6" s="156"/>
      <c r="C6" s="156"/>
      <c r="D6" s="156"/>
      <c r="E6" s="156"/>
      <c r="F6" s="156"/>
      <c r="G6" s="156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>
        <v>0</v>
      </c>
      <c r="D8" s="17">
        <v>0</v>
      </c>
      <c r="E8" s="17">
        <v>0</v>
      </c>
      <c r="F8" s="63">
        <f>SUM(G8:I8)</f>
        <v>0</v>
      </c>
      <c r="G8" s="17">
        <v>0</v>
      </c>
      <c r="H8" s="17">
        <v>0</v>
      </c>
      <c r="I8" s="17">
        <v>0</v>
      </c>
    </row>
    <row r="9" spans="1:9" ht="51">
      <c r="A9" s="23" t="s">
        <v>379</v>
      </c>
      <c r="B9" s="79">
        <v>277</v>
      </c>
      <c r="C9" s="17">
        <v>0</v>
      </c>
      <c r="D9" s="17">
        <v>0</v>
      </c>
      <c r="E9" s="17">
        <v>0</v>
      </c>
      <c r="F9" s="63">
        <f t="shared" ref="F9:F25" si="0">SUM(G9:I9)</f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380</v>
      </c>
      <c r="B10" s="79">
        <v>278</v>
      </c>
      <c r="C10" s="17">
        <v>0</v>
      </c>
      <c r="D10" s="17">
        <v>0</v>
      </c>
      <c r="E10" s="17">
        <v>0</v>
      </c>
      <c r="F10" s="63">
        <f t="shared" si="0"/>
        <v>0</v>
      </c>
      <c r="G10" s="17">
        <v>0</v>
      </c>
      <c r="H10" s="17">
        <v>0</v>
      </c>
      <c r="I10" s="17">
        <v>0</v>
      </c>
    </row>
    <row r="11" spans="1:9" ht="25.5">
      <c r="A11" s="23" t="s">
        <v>381</v>
      </c>
      <c r="B11" s="79">
        <v>279</v>
      </c>
      <c r="C11" s="17">
        <v>0</v>
      </c>
      <c r="D11" s="17">
        <v>0</v>
      </c>
      <c r="E11" s="17">
        <v>0</v>
      </c>
      <c r="F11" s="63">
        <f t="shared" si="0"/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382</v>
      </c>
      <c r="B12" s="79">
        <v>280</v>
      </c>
      <c r="C12" s="17">
        <v>0</v>
      </c>
      <c r="D12" s="17">
        <v>0</v>
      </c>
      <c r="E12" s="17">
        <v>0</v>
      </c>
      <c r="F12" s="63">
        <f t="shared" si="0"/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383</v>
      </c>
      <c r="B13" s="79">
        <v>281</v>
      </c>
      <c r="C13" s="17">
        <v>0</v>
      </c>
      <c r="D13" s="17">
        <v>0</v>
      </c>
      <c r="E13" s="17">
        <v>0</v>
      </c>
      <c r="F13" s="63">
        <f t="shared" si="0"/>
        <v>0</v>
      </c>
      <c r="G13" s="17">
        <v>0</v>
      </c>
      <c r="H13" s="17">
        <v>0</v>
      </c>
      <c r="I13" s="17">
        <v>0</v>
      </c>
    </row>
    <row r="14" spans="1:9" ht="51">
      <c r="A14" s="23" t="s">
        <v>384</v>
      </c>
      <c r="B14" s="79">
        <v>282</v>
      </c>
      <c r="C14" s="17">
        <v>0</v>
      </c>
      <c r="D14" s="17">
        <v>0</v>
      </c>
      <c r="E14" s="17">
        <v>0</v>
      </c>
      <c r="F14" s="63">
        <f t="shared" si="0"/>
        <v>0</v>
      </c>
      <c r="G14" s="17">
        <v>0</v>
      </c>
      <c r="H14" s="17">
        <v>0</v>
      </c>
      <c r="I14" s="17">
        <v>0</v>
      </c>
    </row>
    <row r="15" spans="1:9" ht="38.25">
      <c r="A15" s="23" t="s">
        <v>385</v>
      </c>
      <c r="B15" s="79">
        <v>283</v>
      </c>
      <c r="C15" s="17">
        <v>0</v>
      </c>
      <c r="D15" s="17">
        <v>0</v>
      </c>
      <c r="E15" s="17">
        <v>0</v>
      </c>
      <c r="F15" s="63">
        <f t="shared" si="0"/>
        <v>0</v>
      </c>
      <c r="G15" s="17">
        <v>0</v>
      </c>
      <c r="H15" s="17">
        <v>0</v>
      </c>
      <c r="I15" s="17">
        <v>0</v>
      </c>
    </row>
    <row r="16" spans="1:9" ht="38.25">
      <c r="A16" s="23" t="s">
        <v>386</v>
      </c>
      <c r="B16" s="79">
        <v>284</v>
      </c>
      <c r="C16" s="17">
        <v>0</v>
      </c>
      <c r="D16" s="17">
        <v>0</v>
      </c>
      <c r="E16" s="17">
        <v>0</v>
      </c>
      <c r="F16" s="63">
        <f t="shared" si="0"/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387</v>
      </c>
      <c r="B17" s="79">
        <v>285</v>
      </c>
      <c r="C17" s="17">
        <v>0</v>
      </c>
      <c r="D17" s="17">
        <v>0</v>
      </c>
      <c r="E17" s="17">
        <v>0</v>
      </c>
      <c r="F17" s="63">
        <f t="shared" si="0"/>
        <v>0</v>
      </c>
      <c r="G17" s="17">
        <v>0</v>
      </c>
      <c r="H17" s="17">
        <v>0</v>
      </c>
      <c r="I17" s="17">
        <v>0</v>
      </c>
    </row>
    <row r="18" spans="1:9" ht="25.5">
      <c r="A18" s="23" t="s">
        <v>388</v>
      </c>
      <c r="B18" s="79">
        <v>286</v>
      </c>
      <c r="C18" s="17">
        <v>0</v>
      </c>
      <c r="D18" s="17">
        <v>0</v>
      </c>
      <c r="E18" s="17">
        <v>0</v>
      </c>
      <c r="F18" s="63">
        <f t="shared" si="0"/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389</v>
      </c>
      <c r="B19" s="79">
        <v>287</v>
      </c>
      <c r="C19" s="17">
        <v>0</v>
      </c>
      <c r="D19" s="17">
        <v>0</v>
      </c>
      <c r="E19" s="17">
        <v>0</v>
      </c>
      <c r="F19" s="63">
        <f t="shared" si="0"/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390</v>
      </c>
      <c r="B20" s="79">
        <v>288</v>
      </c>
      <c r="C20" s="17">
        <v>0</v>
      </c>
      <c r="D20" s="17">
        <v>0</v>
      </c>
      <c r="E20" s="17">
        <v>0</v>
      </c>
      <c r="F20" s="63">
        <f t="shared" si="0"/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391</v>
      </c>
      <c r="B21" s="79">
        <v>289</v>
      </c>
      <c r="C21" s="17">
        <v>0</v>
      </c>
      <c r="D21" s="17">
        <v>0</v>
      </c>
      <c r="E21" s="17">
        <v>0</v>
      </c>
      <c r="F21" s="63">
        <f t="shared" si="0"/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392</v>
      </c>
      <c r="B22" s="79">
        <v>290</v>
      </c>
      <c r="C22" s="17">
        <v>0</v>
      </c>
      <c r="D22" s="17">
        <v>0</v>
      </c>
      <c r="E22" s="17">
        <v>0</v>
      </c>
      <c r="F22" s="63">
        <f t="shared" si="0"/>
        <v>0</v>
      </c>
      <c r="G22" s="17">
        <v>0</v>
      </c>
      <c r="H22" s="17">
        <v>0</v>
      </c>
      <c r="I22" s="17">
        <v>0</v>
      </c>
    </row>
    <row r="23" spans="1:9" ht="76.5">
      <c r="A23" s="23" t="s">
        <v>393</v>
      </c>
      <c r="B23" s="79">
        <v>291</v>
      </c>
      <c r="C23" s="17">
        <v>0</v>
      </c>
      <c r="D23" s="17">
        <v>0</v>
      </c>
      <c r="E23" s="17">
        <v>0</v>
      </c>
      <c r="F23" s="63">
        <f t="shared" si="0"/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394</v>
      </c>
      <c r="B24" s="79">
        <v>292</v>
      </c>
      <c r="C24" s="17">
        <v>0</v>
      </c>
      <c r="D24" s="17">
        <v>0</v>
      </c>
      <c r="E24" s="17">
        <v>0</v>
      </c>
      <c r="F24" s="63">
        <f t="shared" si="0"/>
        <v>0</v>
      </c>
      <c r="G24" s="17">
        <v>0</v>
      </c>
      <c r="H24" s="17">
        <v>0</v>
      </c>
      <c r="I24" s="17">
        <v>0</v>
      </c>
    </row>
    <row r="25" spans="1:9" ht="51">
      <c r="A25" s="23" t="s">
        <v>395</v>
      </c>
      <c r="B25" s="79">
        <v>293</v>
      </c>
      <c r="C25" s="17">
        <v>0</v>
      </c>
      <c r="D25" s="17">
        <v>0</v>
      </c>
      <c r="E25" s="17">
        <v>0</v>
      </c>
      <c r="F25" s="63">
        <f t="shared" si="0"/>
        <v>0</v>
      </c>
      <c r="G25" s="17">
        <v>0</v>
      </c>
      <c r="H25" s="17">
        <v>0</v>
      </c>
      <c r="I25" s="17">
        <v>0</v>
      </c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7" priority="2" stopIfTrue="1">
      <formula>$F$26&lt;&gt;SUM($G$26:$I$26)</formula>
    </cfRule>
  </conditionalFormatting>
  <conditionalFormatting sqref="C8:I26">
    <cfRule type="containsText" dxfId="6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zoomScale="70" zoomScaleNormal="70" workbookViewId="0">
      <selection activeCell="B25" sqref="B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4" t="s">
        <v>214</v>
      </c>
      <c r="B1" s="154"/>
      <c r="C1" s="154"/>
    </row>
    <row r="2" spans="1:3">
      <c r="A2" s="155" t="s">
        <v>11</v>
      </c>
      <c r="B2" s="155"/>
      <c r="C2" s="155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/>
    </row>
    <row r="7" spans="1:3">
      <c r="A7" s="34" t="s">
        <v>443</v>
      </c>
      <c r="B7" s="67">
        <v>297</v>
      </c>
      <c r="C7" s="32"/>
    </row>
    <row r="8" spans="1:3">
      <c r="A8" s="34" t="s">
        <v>240</v>
      </c>
      <c r="B8" s="67">
        <v>298</v>
      </c>
      <c r="C8" s="32"/>
    </row>
    <row r="9" spans="1:3">
      <c r="A9" s="21" t="s">
        <v>288</v>
      </c>
      <c r="B9" s="67">
        <v>299</v>
      </c>
      <c r="C9" s="78"/>
    </row>
    <row r="10" spans="1:3" ht="25.5">
      <c r="A10" s="19" t="s">
        <v>242</v>
      </c>
      <c r="B10" s="67">
        <v>300</v>
      </c>
      <c r="C10" s="32"/>
    </row>
    <row r="11" spans="1:3">
      <c r="A11" s="19" t="s">
        <v>216</v>
      </c>
      <c r="B11" s="67">
        <v>301</v>
      </c>
      <c r="C11" s="32"/>
    </row>
    <row r="12" spans="1:3">
      <c r="A12" s="21" t="s">
        <v>243</v>
      </c>
      <c r="B12" s="67">
        <v>302</v>
      </c>
      <c r="C12" s="32"/>
    </row>
    <row r="13" spans="1:3" ht="25.5">
      <c r="A13" s="21" t="s">
        <v>244</v>
      </c>
      <c r="B13" s="67">
        <v>303</v>
      </c>
      <c r="C13" s="32"/>
    </row>
    <row r="14" spans="1:3">
      <c r="A14" s="21" t="s">
        <v>217</v>
      </c>
      <c r="B14" s="67">
        <v>304</v>
      </c>
      <c r="C14" s="32"/>
    </row>
    <row r="15" spans="1:3" ht="25.5">
      <c r="A15" s="21" t="s">
        <v>245</v>
      </c>
      <c r="B15" s="67">
        <v>305</v>
      </c>
      <c r="C15" s="32"/>
    </row>
    <row r="17" spans="1:4" ht="12.75" customHeight="1">
      <c r="A17" s="195" t="s">
        <v>251</v>
      </c>
    </row>
    <row r="18" spans="1:4">
      <c r="A18" s="195"/>
    </row>
    <row r="19" spans="1:4">
      <c r="A19" s="195"/>
    </row>
    <row r="20" spans="1:4">
      <c r="A20" s="195"/>
    </row>
    <row r="21" spans="1:4">
      <c r="A21" s="195"/>
    </row>
    <row r="22" spans="1:4">
      <c r="A22" s="195"/>
      <c r="B22" s="75" t="s">
        <v>452</v>
      </c>
      <c r="C22" s="75" t="s">
        <v>453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>
        <v>833537375767</v>
      </c>
      <c r="C25" s="75" t="s">
        <v>454</v>
      </c>
      <c r="D25" s="76"/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5" priority="3" stopIfTrue="1">
      <formula>$C$9&lt;SUM($C$10:$C$11)</formula>
    </cfRule>
  </conditionalFormatting>
  <conditionalFormatting sqref="C5:C8">
    <cfRule type="expression" dxfId="4" priority="2" stopIfTrue="1">
      <formula>$C$5&lt;&gt;SUM($C$6:$C$8)</formula>
    </cfRule>
  </conditionalFormatting>
  <conditionalFormatting sqref="C5:C15">
    <cfRule type="containsText" dxfId="3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107</cp:lastModifiedBy>
  <cp:revision>27</cp:revision>
  <cp:lastPrinted>2020-11-17T15:27:04Z</cp:lastPrinted>
  <dcterms:created xsi:type="dcterms:W3CDTF">2017-09-28T11:17:06Z</dcterms:created>
  <dcterms:modified xsi:type="dcterms:W3CDTF">2023-11-28T05:12:13Z</dcterms:modified>
  <dc:language>ru-RU</dc:language>
</cp:coreProperties>
</file>